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7100" windowHeight="9852" activeTab="2"/>
  </bookViews>
  <sheets>
    <sheet name="титульний" sheetId="1" r:id="rId1"/>
    <sheet name="розділ 1" sheetId="2" r:id="rId2"/>
    <sheet name="розділ 2" sheetId="3" r:id="rId3"/>
  </sheets>
  <calcPr calcId="124519"/>
</workbook>
</file>

<file path=xl/calcChain.xml><?xml version="1.0" encoding="utf-8"?>
<calcChain xmlns="http://schemas.openxmlformats.org/spreadsheetml/2006/main">
  <c r="C20" i="2"/>
  <c r="C6"/>
  <c r="C27"/>
  <c r="C39"/>
  <c r="C38"/>
  <c r="C49"/>
  <c r="D6"/>
  <c r="D20"/>
  <c r="D27"/>
  <c r="D39"/>
  <c r="D38"/>
  <c r="D55"/>
  <c r="D49"/>
  <c r="E20"/>
  <c r="E6"/>
  <c r="E55"/>
  <c r="E27"/>
  <c r="E38"/>
  <c r="E39"/>
  <c r="E49"/>
  <c r="F6"/>
  <c r="F20"/>
  <c r="F27"/>
  <c r="F39"/>
  <c r="F38"/>
  <c r="F49"/>
  <c r="G20"/>
  <c r="G6"/>
  <c r="G55"/>
  <c r="G27"/>
  <c r="G38"/>
  <c r="G39"/>
  <c r="G49"/>
  <c r="H6"/>
  <c r="H20"/>
  <c r="H27"/>
  <c r="H39"/>
  <c r="H38"/>
  <c r="H55"/>
  <c r="H49"/>
  <c r="I20"/>
  <c r="I6"/>
  <c r="I55"/>
  <c r="I27"/>
  <c r="I38"/>
  <c r="I39"/>
  <c r="I49"/>
  <c r="J6"/>
  <c r="J20"/>
  <c r="J27"/>
  <c r="J39"/>
  <c r="J38"/>
  <c r="J49"/>
  <c r="K20"/>
  <c r="K6"/>
  <c r="K55"/>
  <c r="K27"/>
  <c r="K38"/>
  <c r="K39"/>
  <c r="K49"/>
  <c r="L6"/>
  <c r="L20"/>
  <c r="L27"/>
  <c r="L39"/>
  <c r="L38"/>
  <c r="L49"/>
  <c r="E4" i="3"/>
  <c r="F4"/>
  <c r="L55" i="2"/>
  <c r="J55"/>
  <c r="F55"/>
  <c r="C55"/>
</calcChain>
</file>

<file path=xl/sharedStrings.xml><?xml version="1.0" encoding="utf-8"?>
<sst xmlns="http://schemas.openxmlformats.org/spreadsheetml/2006/main" count="147" uniqueCount="125">
  <si>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</si>
  <si>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</si>
  <si>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</si>
  <si>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</si>
  <si>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</si>
  <si>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</si>
  <si>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</si>
  <si>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</si>
  <si>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</si>
  <si>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</si>
  <si>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</si>
  <si>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</si>
  <si>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</si>
  <si>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</si>
  <si>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</si>
  <si>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</si>
  <si>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</si>
  <si>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</si>
  <si>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</si>
  <si>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</si>
  <si>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</si>
  <si>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</si>
  <si>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</si>
  <si>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</si>
  <si>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Шевченка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</si>
  <si>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</si>
  <si>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</si>
  <si>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</si>
  <si>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Липовецький районний суд Вінницької області</t>
  </si>
  <si>
    <t>22500, Вінницька область,м. Липовець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</si>
  <si>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</si>
  <si>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</si>
  <si>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</si>
  <si>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</si>
  <si>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</si>
  <si>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</si>
  <si>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</si>
  <si>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</si>
  <si>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</si>
  <si>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</si>
  <si>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</si>
  <si>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</si>
  <si>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</si>
  <si>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</si>
  <si>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</si>
  <si>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</si>
  <si>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</si>
  <si>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</si>
  <si>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</si>
  <si>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</si>
  <si>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</si>
  <si>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</si>
  <si>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</si>
  <si>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</si>
  <si>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</si>
  <si>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</si>
  <si>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</si>
  <si>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</si>
  <si>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</si>
  <si>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</si>
  <si>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</si>
  <si>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</si>
  <si>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</si>
  <si>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</si>
  <si>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</si>
  <si>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</si>
  <si>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</si>
  <si>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</si>
  <si>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</si>
  <si>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</si>
  <si>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</si>
  <si>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</si>
  <si>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</si>
  <si>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</si>
  <si>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</si>
  <si>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</si>
  <si>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</si>
  <si>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</si>
  <si>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</si>
  <si>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</si>
  <si>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</si>
  <si>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</si>
  <si>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</si>
  <si>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</si>
  <si>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</si>
  <si>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</si>
  <si>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</si>
  <si>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</si>
  <si>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</si>
  <si>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</si>
  <si>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</si>
  <si>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</si>
  <si>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</si>
  <si>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</si>
  <si>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</si>
  <si>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</si>
  <si>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</si>
  <si>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</si>
  <si>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</si>
  <si>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</si>
  <si>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</si>
  <si>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</si>
  <si>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</si>
  <si>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</si>
  <si>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</si>
  <si>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</si>
  <si>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</si>
  <si>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</si>
  <si>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</si>
  <si>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</si>
  <si>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</si>
  <si>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</si>
  <si>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</si>
  <si>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</si>
  <si>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</si>
  <si>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</si>
  <si>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</si>
  <si>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</si>
  <si>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</si>
  <si>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Т.І. Польова</t>
  </si>
  <si>
    <t xml:space="preserve">(ПІБ)    </t>
  </si>
  <si>
    <t>О.В. Бабич</t>
  </si>
  <si>
    <t>9 січня 2019 року</t>
  </si>
  <si>
    <t>(04358)2-10-92</t>
  </si>
  <si>
    <t>inbox@lp.vn.court.gov.ua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</si>
</sst>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55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/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1" fontId="18" fillId="0" borderId="3" xfId="0" applyNumberFormat="1" applyFont="1" applyFill="1" applyBorder="1" applyAlignment="1" applyProtection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1" fontId="18" fillId="0" borderId="13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49" fontId="25" fillId="0" borderId="8" xfId="1" applyNumberForma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2" fillId="0" borderId="2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inbox@lp.vn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opLeftCell="A7" workbookViewId="0"/>
  </sheetViews>
  <sheetFormatPr defaultRowHeight="13.2"/>
  <cols>
    <col min="1" max="1" width="1.109375" customWidth="1"/>
    <col min="2" max="2" width="15.44140625" customWidth="1"/>
    <col min="3" max="3" width="7.5546875" customWidth="1"/>
    <col min="4" max="4" width="17.44140625" customWidth="1"/>
    <col min="5" max="5" width="14.33203125" customWidth="1"/>
    <col min="6" max="6" width="18.33203125" customWidth="1"/>
    <col min="7" max="7" width="9.88671875" customWidth="1"/>
    <col min="8" max="8" width="17.77734375" customWidth="1"/>
    <col min="9" max="255" width="9.109375" customWidth="1"/>
  </cols>
  <sheetData>
    <row r="1" spans="1:8" ht="12.9" customHeight="1">
      <c r="E1" s="23" t="s">
        <v>30</v>
      </c>
    </row>
    <row r="3" spans="1:8" ht="35.4" customHeight="1">
      <c r="B3" s="91" t="s">
        <v>10</v>
      </c>
      <c r="C3" s="91"/>
      <c r="D3" s="91"/>
      <c r="E3" s="91"/>
      <c r="F3" s="91"/>
      <c r="G3" s="91"/>
      <c r="H3" s="91"/>
    </row>
    <row r="4" spans="1:8" ht="18.899999999999999" customHeight="1">
      <c r="B4" s="92"/>
      <c r="C4" s="92"/>
      <c r="D4" s="92"/>
      <c r="E4" s="92"/>
      <c r="F4" s="92"/>
      <c r="G4" s="92"/>
      <c r="H4" s="92"/>
    </row>
    <row r="5" spans="1:8" ht="18.899999999999999" customHeight="1">
      <c r="B5" s="3"/>
      <c r="C5" s="3"/>
      <c r="D5" s="103" t="s">
        <v>27</v>
      </c>
      <c r="E5" s="103"/>
      <c r="F5" s="103"/>
      <c r="G5" s="3"/>
      <c r="H5" s="3"/>
    </row>
    <row r="6" spans="1:8" ht="12.9" customHeight="1">
      <c r="D6" s="20"/>
      <c r="E6" s="19" t="s">
        <v>31</v>
      </c>
      <c r="F6" s="20"/>
    </row>
    <row r="7" spans="1:8" ht="12.9" customHeight="1">
      <c r="E7" s="24"/>
      <c r="F7" s="10"/>
      <c r="G7" s="10"/>
      <c r="H7" s="10"/>
    </row>
    <row r="8" spans="1:8" ht="12.9" customHeight="1">
      <c r="E8" s="24"/>
      <c r="F8" s="10"/>
      <c r="G8" s="10"/>
      <c r="H8" s="10"/>
    </row>
    <row r="9" spans="1:8" ht="12.9" customHeight="1">
      <c r="B9" s="4"/>
      <c r="C9" s="4"/>
      <c r="D9" s="4"/>
      <c r="E9" s="4"/>
    </row>
    <row r="10" spans="1:8" ht="12.9" customHeight="1">
      <c r="A10" s="1"/>
      <c r="B10" s="93" t="s">
        <v>11</v>
      </c>
      <c r="C10" s="94"/>
      <c r="D10" s="95"/>
      <c r="E10" s="25" t="s">
        <v>32</v>
      </c>
      <c r="F10" s="7"/>
      <c r="G10" s="23" t="s">
        <v>41</v>
      </c>
    </row>
    <row r="11" spans="1:8" ht="12.9" customHeight="1">
      <c r="A11" s="1"/>
      <c r="B11" s="5"/>
      <c r="C11" s="14"/>
      <c r="D11" s="21"/>
      <c r="E11" s="26"/>
      <c r="F11" s="7"/>
      <c r="G11" s="33" t="s">
        <v>42</v>
      </c>
    </row>
    <row r="12" spans="1:8" ht="37.799999999999997" customHeight="1">
      <c r="A12" s="1"/>
      <c r="B12" s="96" t="s">
        <v>12</v>
      </c>
      <c r="C12" s="97"/>
      <c r="D12" s="98"/>
      <c r="E12" s="27" t="s">
        <v>33</v>
      </c>
      <c r="F12" s="7"/>
      <c r="G12" s="33"/>
    </row>
    <row r="13" spans="1:8" ht="12.9" customHeight="1">
      <c r="A13" s="1"/>
      <c r="B13" s="6"/>
      <c r="C13" s="15"/>
      <c r="D13" s="22"/>
      <c r="E13" s="27"/>
      <c r="F13" s="32"/>
      <c r="G13" s="34" t="s">
        <v>43</v>
      </c>
    </row>
    <row r="14" spans="1:8" ht="12.9" customHeight="1">
      <c r="A14" s="1"/>
      <c r="B14" s="96" t="s">
        <v>13</v>
      </c>
      <c r="C14" s="97"/>
      <c r="D14" s="98"/>
      <c r="E14" s="115" t="s">
        <v>33</v>
      </c>
      <c r="F14" s="99" t="s">
        <v>38</v>
      </c>
      <c r="G14" s="100"/>
      <c r="H14" s="100"/>
    </row>
    <row r="15" spans="1:8" ht="12.9" customHeight="1">
      <c r="A15" s="1"/>
      <c r="B15" s="96"/>
      <c r="C15" s="97"/>
      <c r="D15" s="98"/>
      <c r="E15" s="115"/>
      <c r="F15" s="99" t="s">
        <v>39</v>
      </c>
      <c r="G15" s="100"/>
      <c r="H15" s="100"/>
    </row>
    <row r="16" spans="1:8" ht="12.9" customHeight="1">
      <c r="A16" s="1"/>
      <c r="B16" s="7"/>
      <c r="C16" s="10"/>
      <c r="D16" s="1"/>
      <c r="E16" s="28"/>
      <c r="F16" s="32"/>
    </row>
    <row r="17" spans="1:8" ht="12.9" customHeight="1">
      <c r="A17" s="1"/>
      <c r="B17" s="96" t="s">
        <v>14</v>
      </c>
      <c r="C17" s="97"/>
      <c r="D17" s="98"/>
      <c r="E17" s="115" t="s">
        <v>33</v>
      </c>
      <c r="F17" s="104" t="s">
        <v>40</v>
      </c>
      <c r="G17" s="105"/>
      <c r="H17" s="105"/>
    </row>
    <row r="18" spans="1:8" ht="12.9" customHeight="1">
      <c r="A18" s="1"/>
      <c r="B18" s="96"/>
      <c r="C18" s="97"/>
      <c r="D18" s="98"/>
      <c r="E18" s="115"/>
      <c r="F18" s="104"/>
      <c r="G18" s="105"/>
      <c r="H18" s="105"/>
    </row>
    <row r="19" spans="1:8" ht="12.9" customHeight="1">
      <c r="A19" s="1"/>
      <c r="B19" s="7"/>
      <c r="C19" s="10"/>
      <c r="D19" s="1"/>
      <c r="E19" s="28"/>
      <c r="F19" s="7"/>
      <c r="G19" s="34"/>
    </row>
    <row r="20" spans="1:8" ht="12.9" customHeight="1">
      <c r="A20" s="1"/>
      <c r="B20" s="96" t="s">
        <v>15</v>
      </c>
      <c r="C20" s="97"/>
      <c r="D20" s="98"/>
      <c r="E20" s="115" t="s">
        <v>33</v>
      </c>
      <c r="F20" s="12"/>
      <c r="G20" s="18"/>
      <c r="H20" s="18"/>
    </row>
    <row r="21" spans="1:8" ht="12.9" customHeight="1">
      <c r="A21" s="1"/>
      <c r="B21" s="96"/>
      <c r="C21" s="97"/>
      <c r="D21" s="98"/>
      <c r="E21" s="115"/>
      <c r="F21" s="99"/>
      <c r="G21" s="100"/>
      <c r="H21" s="100"/>
    </row>
    <row r="22" spans="1:8" ht="12.9" customHeight="1">
      <c r="A22" s="1"/>
      <c r="B22" s="7"/>
      <c r="C22" s="10"/>
      <c r="D22" s="1"/>
      <c r="E22" s="29"/>
      <c r="F22" s="12"/>
      <c r="G22" s="18"/>
      <c r="H22" s="18"/>
    </row>
    <row r="23" spans="1:8" ht="12.9" customHeight="1">
      <c r="A23" s="1"/>
      <c r="B23" s="96" t="s">
        <v>16</v>
      </c>
      <c r="C23" s="97"/>
      <c r="D23" s="98"/>
      <c r="E23" s="27"/>
      <c r="F23" s="7"/>
      <c r="G23" s="34"/>
    </row>
    <row r="24" spans="1:8" ht="12.9" customHeight="1">
      <c r="A24" s="1"/>
      <c r="B24" s="96" t="s">
        <v>17</v>
      </c>
      <c r="C24" s="97"/>
      <c r="D24" s="98"/>
      <c r="E24" s="27"/>
      <c r="F24" s="7"/>
    </row>
    <row r="25" spans="1:8" ht="12.9" customHeight="1">
      <c r="A25" s="2"/>
      <c r="B25" s="96" t="s">
        <v>18</v>
      </c>
      <c r="C25" s="97"/>
      <c r="D25" s="98"/>
      <c r="E25" s="27" t="s">
        <v>34</v>
      </c>
      <c r="F25" s="32"/>
    </row>
    <row r="26" spans="1:8" ht="12.9" customHeight="1">
      <c r="A26" s="2"/>
      <c r="B26" s="111" t="s">
        <v>19</v>
      </c>
      <c r="C26" s="112"/>
      <c r="D26" s="113"/>
      <c r="E26" s="29" t="s">
        <v>35</v>
      </c>
      <c r="F26" s="32"/>
    </row>
    <row r="27" spans="1:8" ht="12.9" customHeight="1">
      <c r="A27" s="2"/>
      <c r="B27" s="8"/>
      <c r="C27" s="16"/>
      <c r="D27" s="1"/>
      <c r="E27" s="28"/>
      <c r="F27" s="32"/>
    </row>
    <row r="28" spans="1:8" ht="12.9" customHeight="1">
      <c r="A28" s="2"/>
      <c r="B28" s="96" t="s">
        <v>20</v>
      </c>
      <c r="C28" s="97"/>
      <c r="D28" s="98"/>
      <c r="E28" s="30" t="s">
        <v>36</v>
      </c>
      <c r="F28" s="32"/>
    </row>
    <row r="29" spans="1:8" ht="12.9" customHeight="1">
      <c r="A29" s="2"/>
      <c r="B29" s="116"/>
      <c r="C29" s="117"/>
      <c r="D29" s="118"/>
      <c r="E29" s="31" t="s">
        <v>37</v>
      </c>
      <c r="F29" s="32"/>
    </row>
    <row r="30" spans="1:8" ht="12.9" customHeight="1">
      <c r="B30" s="9"/>
      <c r="C30" s="9"/>
      <c r="D30" s="9"/>
      <c r="E30" s="9"/>
    </row>
    <row r="31" spans="1:8" ht="12.9" customHeight="1">
      <c r="B31" s="10"/>
      <c r="C31" s="10"/>
      <c r="D31" s="10"/>
      <c r="E31" s="10"/>
    </row>
    <row r="32" spans="1:8" ht="12.9" customHeight="1">
      <c r="B32" s="10"/>
      <c r="C32" s="10"/>
      <c r="D32" s="10"/>
      <c r="E32" s="10"/>
    </row>
    <row r="34" spans="1:9" ht="12.9" customHeight="1">
      <c r="B34" s="4"/>
      <c r="C34" s="4"/>
      <c r="D34" s="4"/>
      <c r="E34" s="4"/>
      <c r="F34" s="4"/>
      <c r="G34" s="4"/>
      <c r="H34" s="4"/>
    </row>
    <row r="35" spans="1:9" ht="12.9" customHeight="1">
      <c r="A35" s="1"/>
      <c r="B35" s="11" t="s">
        <v>21</v>
      </c>
      <c r="C35" s="17"/>
      <c r="D35" s="9"/>
      <c r="E35" s="9"/>
      <c r="F35" s="9"/>
      <c r="G35" s="9"/>
      <c r="H35" s="21"/>
      <c r="I35" s="7"/>
    </row>
    <row r="36" spans="1:9" ht="12.9" customHeight="1">
      <c r="A36" s="1"/>
      <c r="B36" s="7"/>
      <c r="C36" s="10"/>
      <c r="D36" s="10"/>
      <c r="E36" s="10"/>
      <c r="F36" s="10"/>
      <c r="G36" s="10"/>
      <c r="H36" s="1"/>
      <c r="I36" s="7"/>
    </row>
    <row r="37" spans="1:9" ht="12.9" customHeight="1">
      <c r="A37" s="1"/>
      <c r="B37" s="119" t="s">
        <v>22</v>
      </c>
      <c r="C37" s="120"/>
      <c r="D37" s="101" t="s">
        <v>28</v>
      </c>
      <c r="E37" s="101"/>
      <c r="F37" s="101"/>
      <c r="G37" s="101"/>
      <c r="H37" s="102"/>
      <c r="I37" s="7"/>
    </row>
    <row r="38" spans="1:9" ht="12.9" customHeight="1">
      <c r="A38" s="1"/>
      <c r="B38" s="7"/>
      <c r="C38" s="10"/>
      <c r="D38" s="9"/>
      <c r="E38" s="9"/>
      <c r="F38" s="9"/>
      <c r="G38" s="9"/>
      <c r="H38" s="21"/>
      <c r="I38" s="7"/>
    </row>
    <row r="39" spans="1:9" ht="12.9" customHeight="1">
      <c r="A39" s="1"/>
      <c r="B39" s="12" t="s">
        <v>23</v>
      </c>
      <c r="C39" s="18"/>
      <c r="D39" s="106" t="s">
        <v>29</v>
      </c>
      <c r="E39" s="101"/>
      <c r="F39" s="101"/>
      <c r="G39" s="101"/>
      <c r="H39" s="102"/>
      <c r="I39" s="7"/>
    </row>
    <row r="40" spans="1:9" ht="12.9" customHeight="1">
      <c r="A40" s="1"/>
      <c r="B40" s="7"/>
      <c r="C40" s="10"/>
      <c r="D40" s="9"/>
      <c r="E40" s="9"/>
      <c r="F40" s="9"/>
      <c r="G40" s="9"/>
      <c r="H40" s="21"/>
      <c r="I40" s="7"/>
    </row>
    <row r="41" spans="1:9" ht="12.9" customHeight="1">
      <c r="A41" s="1"/>
      <c r="B41" s="107" t="s">
        <v>24</v>
      </c>
      <c r="C41" s="101"/>
      <c r="D41" s="101"/>
      <c r="E41" s="101"/>
      <c r="F41" s="101"/>
      <c r="G41" s="101"/>
      <c r="H41" s="102"/>
      <c r="I41" s="32"/>
    </row>
    <row r="42" spans="1:9" ht="12.9" customHeight="1">
      <c r="A42" s="1"/>
      <c r="B42" s="108" t="s">
        <v>25</v>
      </c>
      <c r="C42" s="109"/>
      <c r="D42" s="109"/>
      <c r="E42" s="109"/>
      <c r="F42" s="109"/>
      <c r="G42" s="109"/>
      <c r="H42" s="110"/>
      <c r="I42" s="32"/>
    </row>
    <row r="43" spans="1:9" ht="12.9" customHeight="1">
      <c r="A43" s="1"/>
      <c r="B43" s="7"/>
      <c r="C43" s="10"/>
      <c r="D43" s="10"/>
      <c r="E43" s="10"/>
      <c r="F43" s="10"/>
      <c r="G43" s="10"/>
      <c r="H43" s="1"/>
      <c r="I43" s="7"/>
    </row>
    <row r="44" spans="1:9" ht="12.9" customHeight="1">
      <c r="A44" s="1"/>
      <c r="B44" s="114">
        <v>1</v>
      </c>
      <c r="C44" s="101"/>
      <c r="D44" s="101"/>
      <c r="E44" s="101"/>
      <c r="F44" s="101"/>
      <c r="G44" s="101"/>
      <c r="H44" s="102"/>
      <c r="I44" s="7"/>
    </row>
    <row r="45" spans="1:9" ht="12.9" customHeight="1">
      <c r="A45" s="1"/>
      <c r="B45" s="108" t="s">
        <v>26</v>
      </c>
      <c r="C45" s="109"/>
      <c r="D45" s="109"/>
      <c r="E45" s="109"/>
      <c r="F45" s="109"/>
      <c r="G45" s="109"/>
      <c r="H45" s="110"/>
      <c r="I45" s="7"/>
    </row>
    <row r="46" spans="1:9" ht="12.9" customHeight="1">
      <c r="A46" s="1"/>
      <c r="B46" s="13"/>
      <c r="C46" s="4"/>
      <c r="D46" s="4"/>
      <c r="E46" s="4"/>
      <c r="F46" s="4"/>
      <c r="G46" s="4"/>
      <c r="H46" s="35"/>
      <c r="I46" s="7"/>
    </row>
    <row r="47" spans="1:9" ht="12.9" customHeight="1">
      <c r="B47" s="9"/>
      <c r="C47" s="9"/>
      <c r="D47" s="9"/>
      <c r="E47" s="9"/>
      <c r="F47" s="9"/>
      <c r="G47" s="9"/>
      <c r="H47" s="9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&amp;LF8D3D205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/>
  </sheetViews>
  <sheetFormatPr defaultRowHeight="13.2"/>
  <cols>
    <col min="1" max="1" width="3.88671875" customWidth="1"/>
    <col min="2" max="2" width="69.77734375" customWidth="1"/>
    <col min="3" max="3" width="16" customWidth="1"/>
    <col min="4" max="4" width="19.33203125" customWidth="1"/>
    <col min="5" max="5" width="16.77734375" customWidth="1"/>
    <col min="6" max="6" width="19.33203125" customWidth="1"/>
    <col min="7" max="7" width="14" customWidth="1"/>
    <col min="8" max="8" width="15.44140625" customWidth="1"/>
    <col min="9" max="9" width="15.109375" customWidth="1"/>
    <col min="10" max="10" width="16.88671875" customWidth="1"/>
    <col min="11" max="11" width="14.77734375" customWidth="1"/>
    <col min="12" max="12" width="19.44140625" customWidth="1"/>
    <col min="13" max="255" width="9.109375" customWidth="1"/>
  </cols>
  <sheetData>
    <row r="1" spans="1:13" ht="18.899999999999999" customHeight="1">
      <c r="A1" s="36"/>
      <c r="B1" s="121" t="s">
        <v>46</v>
      </c>
      <c r="C1" s="121"/>
      <c r="D1" s="50"/>
      <c r="E1" s="50"/>
      <c r="F1" s="50"/>
      <c r="G1" s="53"/>
      <c r="H1" s="53"/>
      <c r="I1" s="53"/>
      <c r="J1" s="53"/>
      <c r="K1" s="53"/>
      <c r="L1" s="53"/>
    </row>
    <row r="2" spans="1:13" ht="61.2" customHeight="1">
      <c r="A2" s="122" t="s">
        <v>44</v>
      </c>
      <c r="B2" s="123" t="s">
        <v>47</v>
      </c>
      <c r="C2" s="132" t="s">
        <v>86</v>
      </c>
      <c r="D2" s="135" t="s">
        <v>87</v>
      </c>
      <c r="E2" s="130" t="s">
        <v>88</v>
      </c>
      <c r="F2" s="131"/>
      <c r="G2" s="126" t="s">
        <v>91</v>
      </c>
      <c r="H2" s="127"/>
      <c r="I2" s="126" t="s">
        <v>93</v>
      </c>
      <c r="J2" s="127"/>
      <c r="K2" s="126" t="s">
        <v>94</v>
      </c>
      <c r="L2" s="127"/>
      <c r="M2" s="32"/>
    </row>
    <row r="3" spans="1:13" ht="36.299999999999997" customHeight="1">
      <c r="A3" s="122"/>
      <c r="B3" s="123"/>
      <c r="C3" s="133"/>
      <c r="D3" s="136"/>
      <c r="E3" s="124" t="s">
        <v>89</v>
      </c>
      <c r="F3" s="124" t="s">
        <v>90</v>
      </c>
      <c r="G3" s="128" t="s">
        <v>89</v>
      </c>
      <c r="H3" s="128" t="s">
        <v>92</v>
      </c>
      <c r="I3" s="128" t="s">
        <v>89</v>
      </c>
      <c r="J3" s="128" t="s">
        <v>92</v>
      </c>
      <c r="K3" s="128" t="s">
        <v>89</v>
      </c>
      <c r="L3" s="128" t="s">
        <v>95</v>
      </c>
      <c r="M3" s="32"/>
    </row>
    <row r="4" spans="1:13" ht="64.2" customHeight="1">
      <c r="A4" s="122"/>
      <c r="B4" s="123"/>
      <c r="C4" s="134"/>
      <c r="D4" s="137"/>
      <c r="E4" s="125"/>
      <c r="F4" s="125"/>
      <c r="G4" s="129"/>
      <c r="H4" s="129"/>
      <c r="I4" s="129"/>
      <c r="J4" s="129"/>
      <c r="K4" s="129"/>
      <c r="L4" s="129"/>
      <c r="M4" s="32"/>
    </row>
    <row r="5" spans="1:13" ht="15.15" customHeight="1">
      <c r="A5" s="37" t="s">
        <v>45</v>
      </c>
      <c r="B5" s="37" t="s">
        <v>48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2"/>
    </row>
    <row r="6" spans="1:13" ht="18.149999999999999" customHeight="1">
      <c r="A6" s="38">
        <v>1</v>
      </c>
      <c r="B6" s="40" t="s">
        <v>49</v>
      </c>
      <c r="C6" s="48">
        <f t="shared" ref="C6:L6" si="0">SUM(C7,C10,C13,C14,C15,C20,C23,C24,C18,C19)</f>
        <v>970</v>
      </c>
      <c r="D6" s="48">
        <f t="shared" si="0"/>
        <v>880485.28999999724</v>
      </c>
      <c r="E6" s="48">
        <f t="shared" si="0"/>
        <v>803</v>
      </c>
      <c r="F6" s="48">
        <f t="shared" si="0"/>
        <v>759547.89999999828</v>
      </c>
      <c r="G6" s="48">
        <f t="shared" si="0"/>
        <v>1</v>
      </c>
      <c r="H6" s="48">
        <f t="shared" si="0"/>
        <v>1600</v>
      </c>
      <c r="I6" s="48">
        <f t="shared" si="0"/>
        <v>104</v>
      </c>
      <c r="J6" s="48">
        <f t="shared" si="0"/>
        <v>62597.600000000093</v>
      </c>
      <c r="K6" s="48">
        <f t="shared" si="0"/>
        <v>169</v>
      </c>
      <c r="L6" s="48">
        <f t="shared" si="0"/>
        <v>110108.19000000019</v>
      </c>
      <c r="M6" s="32"/>
    </row>
    <row r="7" spans="1:13" ht="16.649999999999999" customHeight="1">
      <c r="A7" s="38">
        <v>2</v>
      </c>
      <c r="B7" s="41" t="s">
        <v>50</v>
      </c>
      <c r="C7" s="47">
        <v>350</v>
      </c>
      <c r="D7" s="47">
        <v>462979.38999999902</v>
      </c>
      <c r="E7" s="47">
        <v>333</v>
      </c>
      <c r="F7" s="47">
        <v>430714.39999999898</v>
      </c>
      <c r="G7" s="47"/>
      <c r="H7" s="47"/>
      <c r="I7" s="47">
        <v>6</v>
      </c>
      <c r="J7" s="47">
        <v>4581.2</v>
      </c>
      <c r="K7" s="47">
        <v>17</v>
      </c>
      <c r="L7" s="47">
        <v>18484.189999999999</v>
      </c>
      <c r="M7" s="32"/>
    </row>
    <row r="8" spans="1:13" ht="16.649999999999999" customHeight="1">
      <c r="A8" s="38">
        <v>3</v>
      </c>
      <c r="B8" s="42" t="s">
        <v>51</v>
      </c>
      <c r="C8" s="47">
        <v>113</v>
      </c>
      <c r="D8" s="47">
        <v>211122.35</v>
      </c>
      <c r="E8" s="47">
        <v>112</v>
      </c>
      <c r="F8" s="47">
        <v>202995.35</v>
      </c>
      <c r="G8" s="47"/>
      <c r="H8" s="47"/>
      <c r="I8" s="47">
        <v>1</v>
      </c>
      <c r="J8" s="47">
        <v>704.8</v>
      </c>
      <c r="K8" s="47">
        <v>1</v>
      </c>
      <c r="L8" s="47">
        <v>1762</v>
      </c>
      <c r="M8" s="32"/>
    </row>
    <row r="9" spans="1:13" ht="16.649999999999999" customHeight="1">
      <c r="A9" s="38">
        <v>4</v>
      </c>
      <c r="B9" s="42" t="s">
        <v>52</v>
      </c>
      <c r="C9" s="47">
        <v>237</v>
      </c>
      <c r="D9" s="47">
        <v>251857.04</v>
      </c>
      <c r="E9" s="47">
        <v>221</v>
      </c>
      <c r="F9" s="47">
        <v>227719.05</v>
      </c>
      <c r="G9" s="47"/>
      <c r="H9" s="47"/>
      <c r="I9" s="47">
        <v>5</v>
      </c>
      <c r="J9" s="47">
        <v>3876.4</v>
      </c>
      <c r="K9" s="47">
        <v>16</v>
      </c>
      <c r="L9" s="47">
        <v>16722.189999999999</v>
      </c>
      <c r="M9" s="32"/>
    </row>
    <row r="10" spans="1:13" ht="19.649999999999999" customHeight="1">
      <c r="A10" s="38">
        <v>5</v>
      </c>
      <c r="B10" s="41" t="s">
        <v>53</v>
      </c>
      <c r="C10" s="47">
        <v>351</v>
      </c>
      <c r="D10" s="47">
        <v>282272.39999999799</v>
      </c>
      <c r="E10" s="47">
        <v>240</v>
      </c>
      <c r="F10" s="47">
        <v>195987.799999999</v>
      </c>
      <c r="G10" s="47">
        <v>1</v>
      </c>
      <c r="H10" s="47">
        <v>1600</v>
      </c>
      <c r="I10" s="47">
        <v>75</v>
      </c>
      <c r="J10" s="47">
        <v>53963.800000000097</v>
      </c>
      <c r="K10" s="47">
        <v>112</v>
      </c>
      <c r="L10" s="47">
        <v>80699.600000000195</v>
      </c>
      <c r="M10" s="32"/>
    </row>
    <row r="11" spans="1:13" ht="19.649999999999999" customHeight="1">
      <c r="A11" s="38">
        <v>6</v>
      </c>
      <c r="B11" s="42" t="s">
        <v>54</v>
      </c>
      <c r="C11" s="47">
        <v>33</v>
      </c>
      <c r="D11" s="47">
        <v>58146</v>
      </c>
      <c r="E11" s="47">
        <v>30</v>
      </c>
      <c r="F11" s="47">
        <v>49443</v>
      </c>
      <c r="G11" s="47">
        <v>1</v>
      </c>
      <c r="H11" s="47">
        <v>1600</v>
      </c>
      <c r="I11" s="47">
        <v>2</v>
      </c>
      <c r="J11" s="47">
        <v>2689.6</v>
      </c>
      <c r="K11" s="47">
        <v>3</v>
      </c>
      <c r="L11" s="47">
        <v>5286</v>
      </c>
      <c r="M11" s="32"/>
    </row>
    <row r="12" spans="1:13" ht="19.649999999999999" customHeight="1">
      <c r="A12" s="38">
        <v>7</v>
      </c>
      <c r="B12" s="42" t="s">
        <v>55</v>
      </c>
      <c r="C12" s="47">
        <v>318</v>
      </c>
      <c r="D12" s="47">
        <v>224126.399999999</v>
      </c>
      <c r="E12" s="47">
        <v>210</v>
      </c>
      <c r="F12" s="47">
        <v>146544.79999999999</v>
      </c>
      <c r="G12" s="47"/>
      <c r="H12" s="47"/>
      <c r="I12" s="47">
        <v>73</v>
      </c>
      <c r="J12" s="47">
        <v>51274.200000000099</v>
      </c>
      <c r="K12" s="47">
        <v>109</v>
      </c>
      <c r="L12" s="47">
        <v>75413.600000000195</v>
      </c>
      <c r="M12" s="32"/>
    </row>
    <row r="13" spans="1:13" ht="15.15" customHeight="1">
      <c r="A13" s="38">
        <v>8</v>
      </c>
      <c r="B13" s="41" t="s">
        <v>56</v>
      </c>
      <c r="C13" s="47">
        <v>126</v>
      </c>
      <c r="D13" s="47">
        <v>88804.800000000207</v>
      </c>
      <c r="E13" s="47">
        <v>122</v>
      </c>
      <c r="F13" s="47">
        <v>88872.400000000198</v>
      </c>
      <c r="G13" s="47"/>
      <c r="H13" s="47"/>
      <c r="I13" s="47"/>
      <c r="J13" s="47"/>
      <c r="K13" s="47">
        <v>4</v>
      </c>
      <c r="L13" s="47">
        <v>2819.2</v>
      </c>
      <c r="M13" s="32"/>
    </row>
    <row r="14" spans="1:13" ht="15.9" customHeight="1">
      <c r="A14" s="38">
        <v>9</v>
      </c>
      <c r="B14" s="41" t="s">
        <v>57</v>
      </c>
      <c r="C14" s="47">
        <v>1</v>
      </c>
      <c r="D14" s="47">
        <v>704.8</v>
      </c>
      <c r="E14" s="47">
        <v>1</v>
      </c>
      <c r="F14" s="47">
        <v>704.8</v>
      </c>
      <c r="G14" s="47"/>
      <c r="H14" s="47"/>
      <c r="I14" s="47"/>
      <c r="J14" s="47"/>
      <c r="K14" s="47"/>
      <c r="L14" s="47"/>
      <c r="M14" s="32"/>
    </row>
    <row r="15" spans="1:13" ht="133.65" customHeight="1">
      <c r="A15" s="38">
        <v>10</v>
      </c>
      <c r="B15" s="41" t="s">
        <v>0</v>
      </c>
      <c r="C15" s="47">
        <v>106</v>
      </c>
      <c r="D15" s="47">
        <v>39468.800000000097</v>
      </c>
      <c r="E15" s="47">
        <v>98</v>
      </c>
      <c r="F15" s="47">
        <v>41770.800000000097</v>
      </c>
      <c r="G15" s="47"/>
      <c r="H15" s="47"/>
      <c r="I15" s="47"/>
      <c r="J15" s="47"/>
      <c r="K15" s="47">
        <v>9</v>
      </c>
      <c r="L15" s="47">
        <v>3347.8</v>
      </c>
      <c r="M15" s="32"/>
    </row>
    <row r="16" spans="1:13" ht="21.15" customHeight="1">
      <c r="A16" s="38">
        <v>11</v>
      </c>
      <c r="B16" s="42" t="s">
        <v>54</v>
      </c>
      <c r="C16" s="47">
        <v>4</v>
      </c>
      <c r="D16" s="47">
        <v>3524</v>
      </c>
      <c r="E16" s="47">
        <v>3</v>
      </c>
      <c r="F16" s="47">
        <v>2643</v>
      </c>
      <c r="G16" s="47"/>
      <c r="H16" s="47"/>
      <c r="I16" s="47"/>
      <c r="J16" s="47"/>
      <c r="K16" s="47">
        <v>1</v>
      </c>
      <c r="L16" s="47">
        <v>881</v>
      </c>
      <c r="M16" s="32"/>
    </row>
    <row r="17" spans="1:13" ht="21.15" customHeight="1">
      <c r="A17" s="38">
        <v>12</v>
      </c>
      <c r="B17" s="42" t="s">
        <v>55</v>
      </c>
      <c r="C17" s="47">
        <v>102</v>
      </c>
      <c r="D17" s="47">
        <v>35944.800000000097</v>
      </c>
      <c r="E17" s="47">
        <v>95</v>
      </c>
      <c r="F17" s="47">
        <v>39127.800000000003</v>
      </c>
      <c r="G17" s="47"/>
      <c r="H17" s="47"/>
      <c r="I17" s="47"/>
      <c r="J17" s="47"/>
      <c r="K17" s="47">
        <v>8</v>
      </c>
      <c r="L17" s="47">
        <v>2466.8000000000002</v>
      </c>
      <c r="M17" s="32"/>
    </row>
    <row r="18" spans="1:13" ht="21.15" customHeight="1">
      <c r="A18" s="38">
        <v>13</v>
      </c>
      <c r="B18" s="43" t="s">
        <v>58</v>
      </c>
      <c r="C18" s="47">
        <v>35</v>
      </c>
      <c r="D18" s="47">
        <v>6167</v>
      </c>
      <c r="E18" s="47">
        <v>8</v>
      </c>
      <c r="F18" s="47">
        <v>1409.6</v>
      </c>
      <c r="G18" s="47"/>
      <c r="H18" s="47"/>
      <c r="I18" s="47">
        <v>23</v>
      </c>
      <c r="J18" s="47">
        <v>4052.6</v>
      </c>
      <c r="K18" s="47">
        <v>27</v>
      </c>
      <c r="L18" s="47">
        <v>4757.3999999999996</v>
      </c>
      <c r="M18" s="32"/>
    </row>
    <row r="19" spans="1:13" ht="21.15" customHeight="1">
      <c r="A19" s="38">
        <v>14</v>
      </c>
      <c r="B19" s="43" t="s">
        <v>59</v>
      </c>
      <c r="C19" s="47">
        <v>1</v>
      </c>
      <c r="D19" s="47">
        <v>88.1</v>
      </c>
      <c r="E19" s="47">
        <v>1</v>
      </c>
      <c r="F19" s="47">
        <v>88.1</v>
      </c>
      <c r="G19" s="47"/>
      <c r="H19" s="47"/>
      <c r="I19" s="47"/>
      <c r="J19" s="47"/>
      <c r="K19" s="47"/>
      <c r="L19" s="47"/>
      <c r="M19" s="32"/>
    </row>
    <row r="20" spans="1:13" ht="33.9" customHeight="1">
      <c r="A20" s="38">
        <v>15</v>
      </c>
      <c r="B20" s="41" t="s">
        <v>60</v>
      </c>
      <c r="C20" s="47">
        <f t="shared" ref="C20:L20" si="1">SUM(C21:C22)</f>
        <v>0</v>
      </c>
      <c r="D20" s="47">
        <f t="shared" si="1"/>
        <v>0</v>
      </c>
      <c r="E20" s="47">
        <f t="shared" si="1"/>
        <v>0</v>
      </c>
      <c r="F20" s="47">
        <f t="shared" si="1"/>
        <v>0</v>
      </c>
      <c r="G20" s="47">
        <f t="shared" si="1"/>
        <v>0</v>
      </c>
      <c r="H20" s="47">
        <f t="shared" si="1"/>
        <v>0</v>
      </c>
      <c r="I20" s="47">
        <f t="shared" si="1"/>
        <v>0</v>
      </c>
      <c r="J20" s="47">
        <f t="shared" si="1"/>
        <v>0</v>
      </c>
      <c r="K20" s="47">
        <f t="shared" si="1"/>
        <v>0</v>
      </c>
      <c r="L20" s="47">
        <f t="shared" si="1"/>
        <v>0</v>
      </c>
      <c r="M20" s="32"/>
    </row>
    <row r="21" spans="1:13" ht="13.8">
      <c r="A21" s="38">
        <v>16</v>
      </c>
      <c r="B21" s="44" t="s">
        <v>61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32"/>
    </row>
    <row r="22" spans="1:13" ht="23.4" customHeight="1">
      <c r="A22" s="38">
        <v>17</v>
      </c>
      <c r="B22" s="44" t="s">
        <v>62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32"/>
    </row>
    <row r="23" spans="1:13" ht="46.8" customHeight="1">
      <c r="A23" s="38">
        <v>18</v>
      </c>
      <c r="B23" s="41" t="s">
        <v>63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32"/>
    </row>
    <row r="24" spans="1:13" ht="31.65" customHeight="1">
      <c r="A24" s="38">
        <v>19</v>
      </c>
      <c r="B24" s="41" t="s">
        <v>64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32"/>
    </row>
    <row r="25" spans="1:13" ht="20.399999999999999" customHeight="1">
      <c r="A25" s="38">
        <v>20</v>
      </c>
      <c r="B25" s="42" t="s">
        <v>54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2"/>
    </row>
    <row r="26" spans="1:13" ht="20.399999999999999" customHeight="1">
      <c r="A26" s="38">
        <v>21</v>
      </c>
      <c r="B26" s="42" t="s">
        <v>55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32"/>
    </row>
    <row r="27" spans="1:13" ht="15.15" customHeight="1">
      <c r="A27" s="38">
        <v>22</v>
      </c>
      <c r="B27" s="40" t="s">
        <v>65</v>
      </c>
      <c r="C27" s="48">
        <f t="shared" ref="C27:L27" si="2">SUM(C28:C37)</f>
        <v>0</v>
      </c>
      <c r="D27" s="48">
        <f t="shared" si="2"/>
        <v>0</v>
      </c>
      <c r="E27" s="48">
        <f t="shared" si="2"/>
        <v>0</v>
      </c>
      <c r="F27" s="48">
        <f t="shared" si="2"/>
        <v>0</v>
      </c>
      <c r="G27" s="48">
        <f t="shared" si="2"/>
        <v>0</v>
      </c>
      <c r="H27" s="48">
        <f t="shared" si="2"/>
        <v>0</v>
      </c>
      <c r="I27" s="48">
        <f t="shared" si="2"/>
        <v>0</v>
      </c>
      <c r="J27" s="48">
        <f t="shared" si="2"/>
        <v>0</v>
      </c>
      <c r="K27" s="48">
        <f t="shared" si="2"/>
        <v>0</v>
      </c>
      <c r="L27" s="48">
        <f t="shared" si="2"/>
        <v>0</v>
      </c>
      <c r="M27" s="32"/>
    </row>
    <row r="28" spans="1:13" ht="15.9" customHeight="1">
      <c r="A28" s="38">
        <v>23</v>
      </c>
      <c r="B28" s="41" t="s">
        <v>66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32"/>
    </row>
    <row r="29" spans="1:13" ht="15.15" customHeight="1">
      <c r="A29" s="38">
        <v>24</v>
      </c>
      <c r="B29" s="41" t="s">
        <v>61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2"/>
    </row>
    <row r="30" spans="1:13" ht="15.15" customHeight="1">
      <c r="A30" s="38">
        <v>25</v>
      </c>
      <c r="B30" s="41" t="s">
        <v>58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2"/>
    </row>
    <row r="31" spans="1:13" ht="15.15" customHeight="1">
      <c r="A31" s="38">
        <v>26</v>
      </c>
      <c r="B31" s="41" t="s">
        <v>59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32"/>
    </row>
    <row r="32" spans="1:13" ht="74.7" customHeight="1">
      <c r="A32" s="38">
        <v>27</v>
      </c>
      <c r="B32" s="41" t="s">
        <v>1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32"/>
    </row>
    <row r="33" spans="1:13" ht="45.3" customHeight="1">
      <c r="A33" s="38">
        <v>28</v>
      </c>
      <c r="B33" s="41" t="s">
        <v>67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2"/>
    </row>
    <row r="34" spans="1:13" ht="30.15" customHeight="1">
      <c r="A34" s="38">
        <v>29</v>
      </c>
      <c r="B34" s="41" t="s">
        <v>68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32"/>
    </row>
    <row r="35" spans="1:13" ht="30.15" customHeight="1">
      <c r="A35" s="38">
        <v>30</v>
      </c>
      <c r="B35" s="41" t="s">
        <v>69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2"/>
    </row>
    <row r="36" spans="1:13" ht="15.15" customHeight="1">
      <c r="A36" s="38">
        <v>31</v>
      </c>
      <c r="B36" s="41" t="s">
        <v>70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2"/>
    </row>
    <row r="37" spans="1:13" ht="98.1" customHeight="1">
      <c r="A37" s="38">
        <v>32</v>
      </c>
      <c r="B37" s="41" t="s">
        <v>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32"/>
    </row>
    <row r="38" spans="1:13" ht="31.65" customHeight="1">
      <c r="A38" s="38">
        <v>33</v>
      </c>
      <c r="B38" s="40" t="s">
        <v>71</v>
      </c>
      <c r="C38" s="48">
        <f t="shared" ref="C38:L38" si="3">SUM(C39,C46,C47,C48)</f>
        <v>2</v>
      </c>
      <c r="D38" s="48">
        <f t="shared" si="3"/>
        <v>1409.6</v>
      </c>
      <c r="E38" s="48">
        <f t="shared" si="3"/>
        <v>1</v>
      </c>
      <c r="F38" s="48">
        <f t="shared" si="3"/>
        <v>640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1</v>
      </c>
      <c r="L38" s="48">
        <f t="shared" si="3"/>
        <v>704.8</v>
      </c>
      <c r="M38" s="32"/>
    </row>
    <row r="39" spans="1:13" ht="20.399999999999999" customHeight="1">
      <c r="A39" s="38">
        <v>34</v>
      </c>
      <c r="B39" s="41" t="s">
        <v>72</v>
      </c>
      <c r="C39" s="47">
        <f t="shared" ref="C39:L39" si="4">SUM(C40,C43)</f>
        <v>2</v>
      </c>
      <c r="D39" s="47">
        <f t="shared" si="4"/>
        <v>1409.6</v>
      </c>
      <c r="E39" s="47">
        <f t="shared" si="4"/>
        <v>1</v>
      </c>
      <c r="F39" s="47">
        <f t="shared" si="4"/>
        <v>640</v>
      </c>
      <c r="G39" s="47">
        <f t="shared" si="4"/>
        <v>0</v>
      </c>
      <c r="H39" s="47">
        <f t="shared" si="4"/>
        <v>0</v>
      </c>
      <c r="I39" s="47">
        <f t="shared" si="4"/>
        <v>0</v>
      </c>
      <c r="J39" s="47">
        <f t="shared" si="4"/>
        <v>0</v>
      </c>
      <c r="K39" s="47">
        <f t="shared" si="4"/>
        <v>1</v>
      </c>
      <c r="L39" s="47">
        <f t="shared" si="4"/>
        <v>704.8</v>
      </c>
      <c r="M39" s="32"/>
    </row>
    <row r="40" spans="1:13" ht="19.649999999999999" customHeight="1">
      <c r="A40" s="38">
        <v>35</v>
      </c>
      <c r="B40" s="41" t="s">
        <v>73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32"/>
    </row>
    <row r="41" spans="1:13" ht="16.649999999999999" customHeight="1">
      <c r="A41" s="38">
        <v>36</v>
      </c>
      <c r="B41" s="42" t="s">
        <v>74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32"/>
    </row>
    <row r="42" spans="1:13" ht="16.649999999999999" customHeight="1">
      <c r="A42" s="38">
        <v>37</v>
      </c>
      <c r="B42" s="42" t="s">
        <v>52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32"/>
    </row>
    <row r="43" spans="1:13" ht="21.15" customHeight="1">
      <c r="A43" s="38">
        <v>38</v>
      </c>
      <c r="B43" s="41" t="s">
        <v>75</v>
      </c>
      <c r="C43" s="47">
        <v>2</v>
      </c>
      <c r="D43" s="47">
        <v>1409.6</v>
      </c>
      <c r="E43" s="47">
        <v>1</v>
      </c>
      <c r="F43" s="47">
        <v>640</v>
      </c>
      <c r="G43" s="47"/>
      <c r="H43" s="47"/>
      <c r="I43" s="47"/>
      <c r="J43" s="47"/>
      <c r="K43" s="47">
        <v>1</v>
      </c>
      <c r="L43" s="47">
        <v>704.8</v>
      </c>
      <c r="M43" s="32"/>
    </row>
    <row r="44" spans="1:13" ht="30.15" customHeight="1">
      <c r="A44" s="38">
        <v>39</v>
      </c>
      <c r="B44" s="42" t="s">
        <v>76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32"/>
    </row>
    <row r="45" spans="1:13" ht="21.15" customHeight="1">
      <c r="A45" s="38">
        <v>40</v>
      </c>
      <c r="B45" s="42" t="s">
        <v>55</v>
      </c>
      <c r="C45" s="47">
        <v>2</v>
      </c>
      <c r="D45" s="47">
        <v>1409.6</v>
      </c>
      <c r="E45" s="47">
        <v>1</v>
      </c>
      <c r="F45" s="47">
        <v>640</v>
      </c>
      <c r="G45" s="47"/>
      <c r="H45" s="47"/>
      <c r="I45" s="47"/>
      <c r="J45" s="47"/>
      <c r="K45" s="47">
        <v>1</v>
      </c>
      <c r="L45" s="47">
        <v>704.8</v>
      </c>
      <c r="M45" s="32"/>
    </row>
    <row r="46" spans="1:13" ht="45.3" customHeight="1">
      <c r="A46" s="38">
        <v>41</v>
      </c>
      <c r="B46" s="41" t="s">
        <v>77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32"/>
    </row>
    <row r="47" spans="1:13" ht="30.15" customHeight="1">
      <c r="A47" s="38">
        <v>42</v>
      </c>
      <c r="B47" s="41" t="s">
        <v>78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32"/>
    </row>
    <row r="48" spans="1:13" ht="51.3" customHeight="1">
      <c r="A48" s="38">
        <v>43</v>
      </c>
      <c r="B48" s="41" t="s">
        <v>79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32"/>
    </row>
    <row r="49" spans="1:13" ht="21.9" customHeight="1">
      <c r="A49" s="38">
        <v>44</v>
      </c>
      <c r="B49" s="40" t="s">
        <v>80</v>
      </c>
      <c r="C49" s="48">
        <f t="shared" ref="C49:L49" si="5">SUM(C50:C53)</f>
        <v>2</v>
      </c>
      <c r="D49" s="48">
        <f t="shared" si="5"/>
        <v>10.58</v>
      </c>
      <c r="E49" s="48">
        <f t="shared" si="5"/>
        <v>2</v>
      </c>
      <c r="F49" s="48">
        <f t="shared" si="5"/>
        <v>978.39</v>
      </c>
      <c r="G49" s="48">
        <f t="shared" si="5"/>
        <v>0</v>
      </c>
      <c r="H49" s="48">
        <f t="shared" si="5"/>
        <v>0</v>
      </c>
      <c r="I49" s="48">
        <f t="shared" si="5"/>
        <v>0</v>
      </c>
      <c r="J49" s="48">
        <f t="shared" si="5"/>
        <v>0</v>
      </c>
      <c r="K49" s="48">
        <f t="shared" si="5"/>
        <v>0</v>
      </c>
      <c r="L49" s="48">
        <f t="shared" si="5"/>
        <v>0</v>
      </c>
      <c r="M49" s="32"/>
    </row>
    <row r="50" spans="1:13" ht="18.899999999999999" customHeight="1">
      <c r="A50" s="38">
        <v>45</v>
      </c>
      <c r="B50" s="41" t="s">
        <v>81</v>
      </c>
      <c r="C50" s="47">
        <v>2</v>
      </c>
      <c r="D50" s="47">
        <v>10.58</v>
      </c>
      <c r="E50" s="47">
        <v>2</v>
      </c>
      <c r="F50" s="47">
        <v>978.39</v>
      </c>
      <c r="G50" s="47"/>
      <c r="H50" s="47"/>
      <c r="I50" s="47"/>
      <c r="J50" s="47"/>
      <c r="K50" s="47"/>
      <c r="L50" s="47"/>
      <c r="M50" s="32"/>
    </row>
    <row r="51" spans="1:13" ht="27.15" customHeight="1">
      <c r="A51" s="38">
        <v>46</v>
      </c>
      <c r="B51" s="41" t="s">
        <v>82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32"/>
    </row>
    <row r="52" spans="1:13" ht="76.2" customHeight="1">
      <c r="A52" s="38">
        <v>47</v>
      </c>
      <c r="B52" s="41" t="s">
        <v>3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32"/>
    </row>
    <row r="53" spans="1:13" ht="24.15" customHeight="1">
      <c r="A53" s="38">
        <v>48</v>
      </c>
      <c r="B53" s="41" t="s">
        <v>83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32"/>
    </row>
    <row r="54" spans="1:13" ht="27.6">
      <c r="A54" s="38">
        <v>49</v>
      </c>
      <c r="B54" s="40" t="s">
        <v>84</v>
      </c>
      <c r="C54" s="48">
        <v>192</v>
      </c>
      <c r="D54" s="48">
        <v>67660.800000000207</v>
      </c>
      <c r="E54" s="48">
        <v>192</v>
      </c>
      <c r="F54" s="48">
        <v>68618.000000000102</v>
      </c>
      <c r="G54" s="48"/>
      <c r="H54" s="48"/>
      <c r="I54" s="48">
        <v>192</v>
      </c>
      <c r="J54" s="48">
        <v>67660.800000000207</v>
      </c>
      <c r="K54" s="48"/>
      <c r="L54" s="48"/>
      <c r="M54" s="32"/>
    </row>
    <row r="55" spans="1:13" ht="15.15" customHeight="1">
      <c r="A55" s="38">
        <v>50</v>
      </c>
      <c r="B55" s="45" t="s">
        <v>85</v>
      </c>
      <c r="C55" s="48">
        <f t="shared" ref="C55:L55" si="6">SUM(C6,C27,C38,C49,C54)</f>
        <v>1166</v>
      </c>
      <c r="D55" s="48">
        <f t="shared" si="6"/>
        <v>949566.26999999734</v>
      </c>
      <c r="E55" s="48">
        <f t="shared" si="6"/>
        <v>998</v>
      </c>
      <c r="F55" s="48">
        <f t="shared" si="6"/>
        <v>829784.28999999841</v>
      </c>
      <c r="G55" s="48">
        <f t="shared" si="6"/>
        <v>1</v>
      </c>
      <c r="H55" s="48">
        <f t="shared" si="6"/>
        <v>1600</v>
      </c>
      <c r="I55" s="48">
        <f t="shared" si="6"/>
        <v>296</v>
      </c>
      <c r="J55" s="48">
        <f t="shared" si="6"/>
        <v>130258.4000000003</v>
      </c>
      <c r="K55" s="48">
        <f t="shared" si="6"/>
        <v>170</v>
      </c>
      <c r="L55" s="48">
        <f t="shared" si="6"/>
        <v>110812.99000000019</v>
      </c>
      <c r="M55" s="32"/>
    </row>
    <row r="56" spans="1:13" ht="12.15" customHeight="1">
      <c r="A56" s="20"/>
      <c r="B56" s="20"/>
      <c r="C56" s="49"/>
      <c r="D56" s="51"/>
      <c r="E56" s="51"/>
      <c r="F56" s="51"/>
      <c r="G56" s="49"/>
      <c r="H56" s="49"/>
      <c r="I56" s="49"/>
      <c r="J56" s="49"/>
      <c r="K56" s="49"/>
      <c r="L56" s="49"/>
    </row>
    <row r="57" spans="1:13" ht="12.9" customHeight="1">
      <c r="B57" s="46"/>
      <c r="C57" s="16"/>
      <c r="D57" s="52"/>
      <c r="E57" s="52"/>
      <c r="F57" s="52"/>
      <c r="G57" s="16"/>
      <c r="H57" s="16"/>
      <c r="I57" s="16"/>
      <c r="J57" s="16"/>
      <c r="K57" s="16"/>
      <c r="L57" s="16"/>
    </row>
    <row r="58" spans="1:13" ht="12.9" customHeight="1">
      <c r="B58" s="46"/>
      <c r="C58" s="16"/>
      <c r="D58" s="52"/>
      <c r="E58" s="52"/>
      <c r="F58" s="52"/>
      <c r="G58" s="16"/>
      <c r="H58" s="16"/>
      <c r="I58" s="16"/>
      <c r="J58" s="16"/>
      <c r="K58" s="16"/>
      <c r="L58" s="16"/>
    </row>
    <row r="59" spans="1:13" ht="12.9" customHeight="1">
      <c r="B59" s="46"/>
    </row>
  </sheetData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Липовецький районний суд Вінницької області,_x000D_
 Початок періоду: 01.01.2018, Кінець періоду: 31.12.2018&amp;LF8D3D205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topLeftCell="A22" workbookViewId="0">
      <selection activeCell="D39" sqref="D39"/>
    </sheetView>
  </sheetViews>
  <sheetFormatPr defaultRowHeight="13.2"/>
  <cols>
    <col min="1" max="1" width="4.6640625" customWidth="1"/>
    <col min="2" max="2" width="71.88671875" customWidth="1"/>
    <col min="3" max="3" width="15.44140625" customWidth="1"/>
    <col min="4" max="4" width="17.5546875" customWidth="1"/>
    <col min="5" max="5" width="16" customWidth="1"/>
    <col min="6" max="6" width="17.109375" customWidth="1"/>
  </cols>
  <sheetData>
    <row r="1" spans="1:7" ht="18.899999999999999" customHeight="1">
      <c r="A1" s="54"/>
      <c r="B1" s="61" t="s">
        <v>96</v>
      </c>
      <c r="C1" s="61"/>
      <c r="D1" s="61"/>
      <c r="E1" s="54"/>
      <c r="F1" s="54"/>
    </row>
    <row r="2" spans="1:7" ht="12.9" customHeight="1">
      <c r="A2" s="55"/>
      <c r="B2" s="62"/>
      <c r="C2" s="62"/>
      <c r="D2" s="62"/>
      <c r="E2" s="55"/>
      <c r="F2" s="55"/>
    </row>
    <row r="3" spans="1:7" ht="44.55" customHeight="1">
      <c r="A3" s="39" t="s">
        <v>44</v>
      </c>
      <c r="B3" s="149" t="s">
        <v>97</v>
      </c>
      <c r="C3" s="150"/>
      <c r="D3" s="151"/>
      <c r="E3" s="78" t="s">
        <v>89</v>
      </c>
      <c r="F3" s="78" t="s">
        <v>95</v>
      </c>
      <c r="G3" s="32"/>
    </row>
    <row r="4" spans="1:7" ht="18.149999999999999" customHeight="1">
      <c r="A4" s="38">
        <v>1</v>
      </c>
      <c r="B4" s="152" t="s">
        <v>98</v>
      </c>
      <c r="C4" s="153"/>
      <c r="D4" s="154"/>
      <c r="E4" s="90">
        <f>SUM(E5:E24)</f>
        <v>169</v>
      </c>
      <c r="F4" s="90">
        <f>SUM(F5:F24)</f>
        <v>109931.99000000019</v>
      </c>
      <c r="G4" s="32"/>
    </row>
    <row r="5" spans="1:7" ht="20.399999999999999" customHeight="1">
      <c r="A5" s="38">
        <v>2</v>
      </c>
      <c r="B5" s="140" t="s">
        <v>99</v>
      </c>
      <c r="C5" s="141"/>
      <c r="D5" s="142"/>
      <c r="E5" s="79">
        <v>2</v>
      </c>
      <c r="F5" s="79">
        <v>2704.8</v>
      </c>
      <c r="G5" s="32"/>
    </row>
    <row r="6" spans="1:7" ht="28.65" customHeight="1">
      <c r="A6" s="38">
        <v>3</v>
      </c>
      <c r="B6" s="140" t="s">
        <v>100</v>
      </c>
      <c r="C6" s="141"/>
      <c r="D6" s="142"/>
      <c r="E6" s="79"/>
      <c r="F6" s="79"/>
      <c r="G6" s="32"/>
    </row>
    <row r="7" spans="1:7" ht="43.05" customHeight="1">
      <c r="A7" s="38">
        <v>4</v>
      </c>
      <c r="B7" s="140" t="s">
        <v>4</v>
      </c>
      <c r="C7" s="141"/>
      <c r="D7" s="142"/>
      <c r="E7" s="79">
        <v>138</v>
      </c>
      <c r="F7" s="79">
        <v>84223.600000000195</v>
      </c>
      <c r="G7" s="32"/>
    </row>
    <row r="8" spans="1:7" ht="41.55" customHeight="1">
      <c r="A8" s="38">
        <v>5</v>
      </c>
      <c r="B8" s="140" t="s">
        <v>5</v>
      </c>
      <c r="C8" s="141"/>
      <c r="D8" s="142"/>
      <c r="E8" s="79"/>
      <c r="F8" s="79"/>
      <c r="G8" s="32"/>
    </row>
    <row r="9" spans="1:7" ht="30.15" customHeight="1">
      <c r="A9" s="38">
        <v>6</v>
      </c>
      <c r="B9" s="140" t="s">
        <v>101</v>
      </c>
      <c r="C9" s="141"/>
      <c r="D9" s="142"/>
      <c r="E9" s="79"/>
      <c r="F9" s="79"/>
      <c r="G9" s="32"/>
    </row>
    <row r="10" spans="1:7" ht="20.399999999999999" customHeight="1">
      <c r="A10" s="38">
        <v>7</v>
      </c>
      <c r="B10" s="140" t="s">
        <v>102</v>
      </c>
      <c r="C10" s="141"/>
      <c r="D10" s="142"/>
      <c r="E10" s="79">
        <v>2</v>
      </c>
      <c r="F10" s="79">
        <v>5837.01</v>
      </c>
      <c r="G10" s="32"/>
    </row>
    <row r="11" spans="1:7" ht="23.4" customHeight="1">
      <c r="A11" s="38">
        <v>8</v>
      </c>
      <c r="B11" s="140" t="s">
        <v>103</v>
      </c>
      <c r="C11" s="141"/>
      <c r="D11" s="142"/>
      <c r="E11" s="79">
        <v>2</v>
      </c>
      <c r="F11" s="79">
        <v>2466.8000000000002</v>
      </c>
      <c r="G11" s="32"/>
    </row>
    <row r="12" spans="1:7" ht="29.4" customHeight="1">
      <c r="A12" s="38">
        <v>9</v>
      </c>
      <c r="B12" s="140" t="s">
        <v>104</v>
      </c>
      <c r="C12" s="141"/>
      <c r="D12" s="142"/>
      <c r="E12" s="79"/>
      <c r="F12" s="79"/>
      <c r="G12" s="32"/>
    </row>
    <row r="13" spans="1:7" ht="20.399999999999999" customHeight="1">
      <c r="A13" s="38">
        <v>10</v>
      </c>
      <c r="B13" s="140" t="s">
        <v>105</v>
      </c>
      <c r="C13" s="141"/>
      <c r="D13" s="142"/>
      <c r="E13" s="79">
        <v>19</v>
      </c>
      <c r="F13" s="79">
        <v>11528.18</v>
      </c>
      <c r="G13" s="32"/>
    </row>
    <row r="14" spans="1:7" ht="25.65" customHeight="1">
      <c r="A14" s="38">
        <v>11</v>
      </c>
      <c r="B14" s="140" t="s">
        <v>106</v>
      </c>
      <c r="C14" s="141"/>
      <c r="D14" s="142"/>
      <c r="E14" s="79"/>
      <c r="F14" s="79"/>
      <c r="G14" s="32"/>
    </row>
    <row r="15" spans="1:7" ht="20.399999999999999" customHeight="1">
      <c r="A15" s="38">
        <v>12</v>
      </c>
      <c r="B15" s="140" t="s">
        <v>107</v>
      </c>
      <c r="C15" s="141"/>
      <c r="D15" s="142"/>
      <c r="E15" s="79"/>
      <c r="F15" s="79"/>
      <c r="G15" s="32"/>
    </row>
    <row r="16" spans="1:7" ht="30.15" customHeight="1">
      <c r="A16" s="38">
        <v>13</v>
      </c>
      <c r="B16" s="140" t="s">
        <v>108</v>
      </c>
      <c r="C16" s="141"/>
      <c r="D16" s="142"/>
      <c r="E16" s="79"/>
      <c r="F16" s="79"/>
      <c r="G16" s="32"/>
    </row>
    <row r="17" spans="1:11" ht="20.399999999999999" customHeight="1">
      <c r="A17" s="38">
        <v>14</v>
      </c>
      <c r="B17" s="140" t="s">
        <v>109</v>
      </c>
      <c r="C17" s="141"/>
      <c r="D17" s="142"/>
      <c r="E17" s="79">
        <v>4</v>
      </c>
      <c r="F17" s="79">
        <v>2466.8000000000002</v>
      </c>
      <c r="G17" s="32"/>
    </row>
    <row r="18" spans="1:11" ht="27.15" customHeight="1">
      <c r="A18" s="38">
        <v>15</v>
      </c>
      <c r="B18" s="140" t="s">
        <v>110</v>
      </c>
      <c r="C18" s="141"/>
      <c r="D18" s="142"/>
      <c r="E18" s="79"/>
      <c r="F18" s="79"/>
      <c r="G18" s="32"/>
    </row>
    <row r="19" spans="1:11" ht="55.05" customHeight="1">
      <c r="A19" s="38">
        <v>16</v>
      </c>
      <c r="B19" s="140" t="s">
        <v>6</v>
      </c>
      <c r="C19" s="141"/>
      <c r="D19" s="142"/>
      <c r="E19" s="79"/>
      <c r="F19" s="79"/>
      <c r="G19" s="32"/>
    </row>
    <row r="20" spans="1:11" ht="22.65" customHeight="1">
      <c r="A20" s="38">
        <v>17</v>
      </c>
      <c r="B20" s="140" t="s">
        <v>111</v>
      </c>
      <c r="C20" s="141"/>
      <c r="D20" s="142"/>
      <c r="E20" s="79"/>
      <c r="F20" s="79"/>
      <c r="G20" s="32"/>
    </row>
    <row r="21" spans="1:11" ht="33.15" customHeight="1">
      <c r="A21" s="38">
        <v>18</v>
      </c>
      <c r="B21" s="140" t="s">
        <v>112</v>
      </c>
      <c r="C21" s="141"/>
      <c r="D21" s="142"/>
      <c r="E21" s="79"/>
      <c r="F21" s="79"/>
      <c r="G21" s="32"/>
    </row>
    <row r="22" spans="1:11" ht="55.8" customHeight="1">
      <c r="A22" s="38">
        <v>19</v>
      </c>
      <c r="B22" s="143" t="s">
        <v>7</v>
      </c>
      <c r="C22" s="143"/>
      <c r="D22" s="143"/>
      <c r="E22" s="79"/>
      <c r="F22" s="79"/>
      <c r="G22" s="32"/>
    </row>
    <row r="23" spans="1:11" ht="62.7" customHeight="1">
      <c r="A23" s="38">
        <v>20</v>
      </c>
      <c r="B23" s="140" t="s">
        <v>8</v>
      </c>
      <c r="C23" s="141"/>
      <c r="D23" s="142"/>
      <c r="E23" s="79">
        <v>2</v>
      </c>
      <c r="F23" s="79">
        <v>704.8</v>
      </c>
      <c r="G23" s="32"/>
    </row>
    <row r="24" spans="1:11" ht="55.05" customHeight="1">
      <c r="A24" s="38">
        <v>21</v>
      </c>
      <c r="B24" s="140" t="s">
        <v>9</v>
      </c>
      <c r="C24" s="141"/>
      <c r="D24" s="142"/>
      <c r="E24" s="79"/>
      <c r="F24" s="79"/>
      <c r="G24" s="32"/>
    </row>
    <row r="25" spans="1:11" ht="12.9" customHeight="1">
      <c r="A25" s="9"/>
      <c r="B25" s="9"/>
      <c r="C25" s="9"/>
      <c r="D25" s="9"/>
      <c r="E25" s="9"/>
      <c r="F25" s="9"/>
    </row>
    <row r="26" spans="1:11" ht="16.649999999999999" customHeight="1">
      <c r="A26" s="56"/>
      <c r="B26" s="63" t="s">
        <v>113</v>
      </c>
      <c r="C26" s="71"/>
      <c r="D26" s="75"/>
      <c r="E26" s="144" t="s">
        <v>119</v>
      </c>
      <c r="F26" s="145"/>
      <c r="I26" s="85"/>
      <c r="J26" s="85"/>
      <c r="K26" s="85"/>
    </row>
    <row r="27" spans="1:11" ht="15.9" customHeight="1">
      <c r="A27" s="57"/>
      <c r="B27" s="64"/>
      <c r="C27" s="72" t="s">
        <v>118</v>
      </c>
      <c r="D27" s="76"/>
      <c r="E27" s="72" t="s">
        <v>120</v>
      </c>
      <c r="I27" s="86"/>
      <c r="J27" s="10"/>
      <c r="K27" s="10"/>
    </row>
    <row r="28" spans="1:11" ht="14.4" customHeight="1">
      <c r="A28" s="58"/>
      <c r="B28" s="65" t="s">
        <v>114</v>
      </c>
      <c r="C28" s="71"/>
      <c r="D28" s="77"/>
      <c r="E28" s="147" t="s">
        <v>121</v>
      </c>
      <c r="F28" s="148"/>
      <c r="I28" s="80"/>
      <c r="J28" s="10"/>
      <c r="K28" s="10"/>
    </row>
    <row r="29" spans="1:11" ht="14.4" customHeight="1">
      <c r="A29" s="58"/>
      <c r="B29" s="66"/>
      <c r="C29" s="72" t="s">
        <v>118</v>
      </c>
      <c r="E29" s="72" t="s">
        <v>120</v>
      </c>
      <c r="I29" s="80"/>
      <c r="J29" s="10"/>
      <c r="K29" s="10"/>
    </row>
    <row r="30" spans="1:11">
      <c r="A30" s="10"/>
      <c r="B30" s="66"/>
      <c r="C30" s="73"/>
      <c r="I30" s="87"/>
      <c r="J30" s="87"/>
      <c r="K30" s="60"/>
    </row>
    <row r="31" spans="1:11" ht="13.8">
      <c r="A31" s="59"/>
      <c r="B31" s="67" t="s">
        <v>115</v>
      </c>
      <c r="C31" s="146" t="s">
        <v>123</v>
      </c>
      <c r="D31" s="146"/>
      <c r="E31" s="80"/>
      <c r="I31" s="88"/>
      <c r="J31" s="87"/>
      <c r="K31" s="60"/>
    </row>
    <row r="32" spans="1:11" ht="13.8">
      <c r="A32" s="59"/>
      <c r="B32" s="68" t="s">
        <v>116</v>
      </c>
      <c r="C32" s="139" t="s">
        <v>123</v>
      </c>
      <c r="D32" s="139"/>
      <c r="E32" s="81"/>
      <c r="I32" s="89"/>
      <c r="J32" s="89"/>
      <c r="K32" s="89"/>
    </row>
    <row r="33" spans="1:11" ht="13.8">
      <c r="A33" s="60"/>
      <c r="B33" s="69" t="s">
        <v>117</v>
      </c>
      <c r="C33" s="138" t="s">
        <v>124</v>
      </c>
      <c r="D33" s="139"/>
      <c r="F33" s="82" t="s">
        <v>122</v>
      </c>
      <c r="I33" s="87"/>
      <c r="J33" s="87"/>
      <c r="K33" s="60"/>
    </row>
    <row r="34" spans="1:11" ht="12.9" customHeight="1">
      <c r="A34" s="60"/>
      <c r="B34" s="18"/>
      <c r="C34" s="74"/>
      <c r="D34" s="74"/>
      <c r="E34" s="10"/>
      <c r="F34" s="9"/>
      <c r="G34" s="83"/>
      <c r="H34" s="84"/>
      <c r="I34" s="87"/>
      <c r="J34" s="87"/>
      <c r="K34" s="60"/>
    </row>
    <row r="35" spans="1:11" ht="12.9" customHeight="1">
      <c r="A35" s="10"/>
      <c r="B35" s="70"/>
      <c r="C35" s="70"/>
      <c r="D35" s="70"/>
      <c r="E35" s="10"/>
      <c r="F35" s="10"/>
      <c r="G35" s="10"/>
      <c r="H35" s="10"/>
      <c r="I35" s="10"/>
      <c r="J35" s="10"/>
      <c r="K35" s="10"/>
    </row>
  </sheetData>
  <mergeCells count="27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6:F26"/>
    <mergeCell ref="C31:D31"/>
    <mergeCell ref="C32:D32"/>
    <mergeCell ref="E28:F28"/>
    <mergeCell ref="B21:D21"/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hyperlinks>
    <hyperlink ref="C33" r:id="rId1"/>
  </hyperlink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Липовецький районний суд Вінницької області,_x000D_
 Початок періоду: 01.01.2018, Кінець періоду: 31.12.2018&amp;LF8D3D205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Atlant</dc:creator>
  <cp:lastModifiedBy>Atlant</cp:lastModifiedBy>
  <dcterms:created xsi:type="dcterms:W3CDTF">2022-04-01T10:24:22Z</dcterms:created>
  <dcterms:modified xsi:type="dcterms:W3CDTF">2022-04-01T10:24:22Z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F8D3D205</vt:lpwstr>
  </property>
  <property fmtid="{D5CDD505-2E9C-101B-9397-08002B2CF9AE}" pid="9" name="Підрозділ">
    <vt:lpwstr>Липовецький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