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<sst xmlns="http://schemas.openxmlformats.org/spreadsheetml/2006/main" count="28" uniqueCount="27">
  <si>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</si>
  <si>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</si>
  <si>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</si>
  <si>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</si>
  <si>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</si>
  <si>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</si>
  <si>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</si>
  <si>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</si>
  <si>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</si>
  <si>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</si>
  <si>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</si>
  <si>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</si>
  <si>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</si>
  <si>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</si>
  <si>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</si>
  <si>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</si>
  <si>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</si>
  <si>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</si>
  <si>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</si>
  <si>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</si>
  <si>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</si>
  <si>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</si>
  <si>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</si>
  <si>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</si>
  <si>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</si>
  <si>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Липовецького районного суду Вінницької області</t>
  </si>
  <si>
    <t>2014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</si>
</sst>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18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38" t="s">
        <v>19</v>
      </c>
      <c r="B5" s="38"/>
      <c r="C5" s="38"/>
      <c r="D5" s="38"/>
      <c r="E5" s="38"/>
      <c r="F5" s="38"/>
      <c r="G5" s="38"/>
      <c r="H5" s="38"/>
      <c r="I5" s="38"/>
    </row>
    <row r="6" spans="3:9" s="2" customFormat="1" ht="16.5" customHeight="1">
      <c r="C6" s="39" t="s">
        <v>25</v>
      </c>
      <c r="D6" s="39"/>
      <c r="E6" s="39"/>
      <c r="F6" s="39"/>
      <c r="G6" s="39"/>
      <c r="H6" s="3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38" t="s">
        <v>26</v>
      </c>
      <c r="B8" s="38"/>
      <c r="C8" s="38"/>
      <c r="D8" s="38"/>
      <c r="E8" s="38"/>
      <c r="F8" s="38"/>
      <c r="G8" s="38"/>
      <c r="H8" s="38"/>
      <c r="I8" s="3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5" t="s">
        <v>24</v>
      </c>
      <c r="C10" s="25"/>
      <c r="D10" s="25"/>
      <c r="E10" s="25"/>
      <c r="F10" s="25"/>
      <c r="G10" s="25"/>
      <c r="H10" s="12" t="s">
        <v>21</v>
      </c>
      <c r="I10" s="12" t="s">
        <v>22</v>
      </c>
    </row>
    <row r="11" spans="1:9" s="2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">
        <v>259</v>
      </c>
      <c r="I11" s="1">
        <v>259</v>
      </c>
    </row>
    <row r="12" spans="1:9" s="2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">
        <v>103</v>
      </c>
      <c r="I12" s="6">
        <v>103</v>
      </c>
    </row>
    <row r="13" spans="1:9" s="2" customFormat="1" ht="16.5" customHeight="1">
      <c r="A13" s="1">
        <v>2</v>
      </c>
      <c r="B13" s="30" t="s">
        <v>2</v>
      </c>
      <c r="C13" s="31"/>
      <c r="D13" s="31"/>
      <c r="E13" s="31"/>
      <c r="F13" s="31"/>
      <c r="G13" s="32"/>
      <c r="H13" s="1">
        <v>1329</v>
      </c>
      <c r="I13" s="1">
        <v>2689</v>
      </c>
    </row>
    <row r="14" spans="1:9" s="2" customFormat="1" ht="16.5" customHeight="1">
      <c r="A14" s="1">
        <v>3</v>
      </c>
      <c r="B14" s="30" t="s">
        <v>3</v>
      </c>
      <c r="C14" s="31"/>
      <c r="D14" s="31"/>
      <c r="E14" s="31"/>
      <c r="F14" s="31"/>
      <c r="G14" s="32"/>
      <c r="H14" s="1">
        <v>1305</v>
      </c>
      <c r="I14" s="1">
        <v>2701</v>
      </c>
    </row>
    <row r="15" spans="1:9" s="2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">
        <v>283</v>
      </c>
      <c r="I15" s="1">
        <v>247</v>
      </c>
    </row>
    <row r="16" spans="1:9" s="2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105</v>
      </c>
      <c r="I16" s="1">
        <v>105</v>
      </c>
    </row>
    <row r="17" spans="1:9" s="2" customFormat="1" ht="16.5" customHeight="1">
      <c r="A17" s="1">
        <v>5</v>
      </c>
      <c r="B17" s="30" t="s">
        <v>5</v>
      </c>
      <c r="C17" s="31"/>
      <c r="D17" s="31"/>
      <c r="E17" s="31"/>
      <c r="F17" s="31"/>
      <c r="G17" s="32"/>
      <c r="H17" s="1">
        <v>24</v>
      </c>
      <c r="I17" s="1">
        <v>45</v>
      </c>
    </row>
    <row r="18" spans="1:9" s="2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2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2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13"/>
      <c r="H20" s="7">
        <f>IF(B1&lt;&gt;0,(H11+H13)/B1)</f>
        <v>397</v>
      </c>
      <c r="I20" s="7">
        <f>IF(B1&lt;&gt;0,(I11+I13)/B1)</f>
        <v>737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4722</v>
      </c>
      <c r="I21" s="6">
        <v>9355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337</v>
      </c>
      <c r="I22" s="6">
        <v>668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5</v>
      </c>
      <c r="I23" s="6">
        <v>6</v>
      </c>
      <c r="K23" s="11"/>
      <c r="L23" s="2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82.17884130982368</v>
      </c>
      <c r="I24" s="7">
        <f>IF((I11+I13)&lt;&gt;0,I14/(I11+I13)*100)</f>
        <v>91.62143826322931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326.25</v>
      </c>
      <c r="I25" s="7">
        <f>IF(B1&lt;&gt;0,I14/B1)</f>
        <v>675.25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1.839080459770115</v>
      </c>
      <c r="I26" s="7">
        <f>IF(I14&lt;&gt;0,I17/I14*100)</f>
        <v>1.6660496112550907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2</v>
      </c>
      <c r="I27" s="6">
        <v>2</v>
      </c>
      <c r="K27" s="2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124</v>
      </c>
      <c r="I28" s="6">
        <v>275</v>
      </c>
      <c r="K28" s="2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2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0:G10"/>
    <mergeCell ref="B29:G29"/>
    <mergeCell ref="B15:G15"/>
    <mergeCell ref="B17:G17"/>
    <mergeCell ref="B18:G18"/>
    <mergeCell ref="B20:G20"/>
    <mergeCell ref="B11:G11"/>
    <mergeCell ref="B13:G13"/>
    <mergeCell ref="B14:G14"/>
    <mergeCell ref="A15:A16"/>
    <mergeCell ref="B16:G16"/>
    <mergeCell ref="B19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&amp;LDB55EC27&amp;C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2021-06-10T06:47:28Z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діяльності_00136_4.2014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DB55EC27</vt:lpwstr>
  </property>
  <property fmtid="{D5CDD505-2E9C-101B-9397-08002B2CF9AE}" pid="10" name="Підрозд">
    <vt:lpwstr>Липовецький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3.11.0.500</vt:lpwstr>
  </property>
</Properties>
</file>