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<sst xmlns="http://schemas.openxmlformats.org/spreadsheetml/2006/main" count="295" uniqueCount="221">
  <si>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</si>
  <si>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</si>
  <si>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</si>
  <si>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</si>
  <si>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</si>
  <si>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</si>
  <si>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</si>
  <si>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</si>
  <si>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</si>
  <si>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</si>
  <si>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</si>
  <si>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</si>
  <si>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</si>
  <si>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</si>
  <si>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</si>
  <si>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</si>
  <si>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</si>
  <si>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</si>
  <si>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</si>
  <si>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</si>
  <si>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</si>
  <si>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</si>
  <si>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</si>
  <si>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</si>
  <si>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</si>
  <si>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</si>
  <si>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</si>
  <si>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</si>
  <si>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</si>
  <si>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</si>
  <si>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</si>
  <si>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</si>
  <si>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</si>
  <si>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</si>
  <si>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</si>
  <si>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</si>
  <si>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</si>
  <si>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</si>
  <si>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</si>
  <si>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</si>
  <si>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</si>
  <si>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</si>
  <si>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</si>
  <si>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</si>
  <si>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</si>
  <si>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</si>
  <si>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</si>
  <si>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</si>
  <si>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</si>
  <si>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</si>
  <si>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</si>
  <si>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</si>
  <si>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</si>
  <si>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</si>
  <si>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</si>
  <si>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</si>
  <si>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</si>
  <si>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</si>
  <si>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</si>
  <si>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</si>
  <si>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</si>
  <si>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</si>
  <si>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</si>
  <si>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</si>
  <si>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</si>
  <si>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</si>
  <si>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</si>
  <si>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</si>
  <si>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</si>
  <si>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</si>
  <si>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</si>
  <si>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</si>
  <si>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</si>
  <si>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</si>
  <si>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</si>
  <si>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</si>
  <si>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</si>
  <si>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</si>
  <si>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</si>
  <si>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</si>
  <si>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</si>
  <si>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</si>
  <si>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</si>
  <si>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</si>
  <si>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</si>
  <si>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</si>
  <si>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</si>
  <si>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</si>
  <si>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</si>
  <si>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</si>
  <si>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</si>
  <si>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</si>
  <si>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</si>
  <si>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</si>
  <si>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</si>
  <si>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</si>
  <si>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</si>
  <si>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</si>
  <si>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</si>
  <si>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</si>
  <si>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</si>
  <si>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</si>
  <si>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</si>
  <si>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</si>
  <si>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</si>
  <si>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</si>
  <si>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</si>
  <si>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</si>
  <si>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</si>
  <si>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</si>
  <si>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</si>
  <si>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</si>
  <si>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</si>
  <si>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</si>
  <si>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</si>
  <si>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</si>
  <si>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</si>
  <si>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</si>
  <si>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</si>
  <si>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</si>
  <si>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</si>
  <si>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</si>
  <si>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</si>
  <si>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</si>
  <si>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</si>
  <si>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</si>
  <si>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</si>
  <si>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</si>
  <si>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</si>
  <si>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</si>
  <si>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</si>
  <si>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</si>
  <si>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</si>
  <si>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</si>
  <si>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</si>
  <si>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</si>
  <si>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</si>
  <si>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</si>
  <si>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</si>
  <si>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</si>
  <si>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</si>
  <si>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</si>
  <si>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</si>
  <si>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</si>
  <si>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</si>
  <si>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</si>
  <si>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</si>
  <si>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</si>
  <si>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</si>
  <si>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</si>
  <si>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</si>
  <si>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</si>
  <si>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</si>
  <si>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</si>
  <si>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</si>
  <si>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</si>
  <si>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</si>
  <si>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</si>
  <si>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</si>
  <si>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</si>
  <si>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</si>
  <si>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</si>
  <si>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</si>
  <si>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</si>
  <si>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</si>
  <si>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</si>
  <si>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</si>
  <si>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</si>
  <si>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</si>
  <si>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</si>
  <si>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</si>
  <si>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</si>
  <si>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</si>
  <si>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</si>
  <si>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</si>
  <si>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</si>
  <si>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</si>
  <si>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</si>
  <si>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</si>
  <si>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</si>
  <si>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</si>
  <si>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</si>
  <si>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</si>
  <si>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</si>
  <si>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</si>
  <si>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</si>
  <si>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</si>
  <si>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</si>
  <si>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</si>
  <si>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</si>
  <si>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</si>
  <si>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</si>
  <si>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</si>
  <si>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</si>
  <si>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</si>
  <si>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</si>
  <si>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</si>
  <si>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</si>
  <si>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</si>
  <si>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</si>
  <si>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</si>
  <si>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</si>
  <si>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</si>
  <si>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</si>
  <si>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</si>
  <si>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</si>
  <si>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</si>
  <si>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</si>
  <si>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</si>
  <si>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</si>
  <si>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</si>
  <si>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</si>
  <si>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Липовецький районний суд Вінницької області</t>
  </si>
  <si>
    <t>22500.м. Липовець.вул. Шевченка 1</t>
  </si>
  <si>
    <t>Доручення судів України / іноземних судів</t>
  </si>
  <si>
    <t xml:space="preserve">Розглянуто справ судом присяжних </t>
  </si>
  <si>
    <t>Т.І. Польова</t>
  </si>
  <si>
    <t>О.Д. Заводинська</t>
  </si>
  <si>
    <t>(04358)2-10-92</t>
  </si>
  <si>
    <t>inbox@lp.vn.court.gov.ua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</si>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</sst>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&amp;LCF975A16&amp;C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191</v>
      </c>
      <c r="F6" s="103">
        <v>116</v>
      </c>
      <c r="G6" s="103">
        <v>4</v>
      </c>
      <c r="H6" s="103">
        <v>99</v>
      </c>
      <c r="I6" s="121" t="s">
        <v>209</v>
      </c>
      <c r="J6" s="103">
        <v>92</v>
      </c>
      <c r="K6" s="84">
        <v>42</v>
      </c>
      <c r="L6" s="91">
        <f>E6-F6</f>
        <v>75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426</v>
      </c>
      <c r="F7" s="103">
        <v>419</v>
      </c>
      <c r="G7" s="103">
        <v>2</v>
      </c>
      <c r="H7" s="103">
        <v>421</v>
      </c>
      <c r="I7" s="103">
        <v>356</v>
      </c>
      <c r="J7" s="103">
        <v>5</v>
      </c>
      <c r="K7" s="84"/>
      <c r="L7" s="91">
        <f>E7-F7</f>
        <v>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97</v>
      </c>
      <c r="F9" s="103">
        <v>90</v>
      </c>
      <c r="G9" s="103"/>
      <c r="H9" s="85">
        <v>89</v>
      </c>
      <c r="I9" s="103">
        <v>78</v>
      </c>
      <c r="J9" s="103">
        <v>8</v>
      </c>
      <c r="K9" s="84"/>
      <c r="L9" s="91">
        <f>E9-F9</f>
        <v>7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14</v>
      </c>
      <c r="F12" s="103">
        <v>12</v>
      </c>
      <c r="G12" s="103"/>
      <c r="H12" s="103">
        <v>14</v>
      </c>
      <c r="I12" s="103">
        <v>14</v>
      </c>
      <c r="J12" s="103"/>
      <c r="K12" s="84"/>
      <c r="L12" s="91">
        <f>E12-F12</f>
        <v>2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2</v>
      </c>
      <c r="F13" s="103">
        <v>1</v>
      </c>
      <c r="G13" s="103"/>
      <c r="H13" s="103"/>
      <c r="I13" s="103"/>
      <c r="J13" s="103">
        <v>2</v>
      </c>
      <c r="K13" s="84">
        <v>1</v>
      </c>
      <c r="L13" s="91">
        <f>E13-F13</f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7</v>
      </c>
      <c r="F14" s="106">
        <v>4</v>
      </c>
      <c r="G14" s="106"/>
      <c r="H14" s="106">
        <v>5</v>
      </c>
      <c r="I14" s="106">
        <v>2</v>
      </c>
      <c r="J14" s="106">
        <v>2</v>
      </c>
      <c r="K14" s="94"/>
      <c r="L14" s="91">
        <f>E14-F14</f>
        <v>3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738</v>
      </c>
      <c r="F16" s="84">
        <f>SUM(F6:F15)</f>
        <v>643</v>
      </c>
      <c r="G16" s="84">
        <f>SUM(G6:G15)</f>
        <v>6</v>
      </c>
      <c r="H16" s="84">
        <f>SUM(H6:H15)</f>
        <v>628</v>
      </c>
      <c r="I16" s="84">
        <f>SUM(I6:I15)</f>
        <v>450</v>
      </c>
      <c r="J16" s="84">
        <f>SUM(J6:J15)</f>
        <v>110</v>
      </c>
      <c r="K16" s="84">
        <f>SUM(K6:K15)</f>
        <v>43</v>
      </c>
      <c r="L16" s="91">
        <f>E16-F16</f>
        <v>95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24</v>
      </c>
      <c r="F17" s="84">
        <v>24</v>
      </c>
      <c r="G17" s="84"/>
      <c r="H17" s="84">
        <v>23</v>
      </c>
      <c r="I17" s="84">
        <v>20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21</v>
      </c>
      <c r="F18" s="84">
        <v>20</v>
      </c>
      <c r="G18" s="84"/>
      <c r="H18" s="84">
        <v>18</v>
      </c>
      <c r="I18" s="84">
        <v>15</v>
      </c>
      <c r="J18" s="84">
        <v>3</v>
      </c>
      <c r="K18" s="84"/>
      <c r="L18" s="91">
        <f>E18-F18</f>
        <v>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>
        <v>1</v>
      </c>
      <c r="F23" s="84">
        <v>1</v>
      </c>
      <c r="G23" s="84"/>
      <c r="H23" s="84">
        <v>1</v>
      </c>
      <c r="I23" s="84">
        <v>1</v>
      </c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26</v>
      </c>
      <c r="F25" s="94">
        <v>25</v>
      </c>
      <c r="G25" s="94"/>
      <c r="H25" s="94">
        <v>22</v>
      </c>
      <c r="I25" s="94">
        <v>16</v>
      </c>
      <c r="J25" s="94">
        <v>4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83</v>
      </c>
      <c r="F26" s="84">
        <v>82</v>
      </c>
      <c r="G26" s="84">
        <v>1</v>
      </c>
      <c r="H26" s="84">
        <v>75</v>
      </c>
      <c r="I26" s="84">
        <v>29</v>
      </c>
      <c r="J26" s="84">
        <v>8</v>
      </c>
      <c r="K26" s="84"/>
      <c r="L26" s="91">
        <f>E26-F26</f>
        <v>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528</v>
      </c>
      <c r="F28" s="84">
        <v>516</v>
      </c>
      <c r="G28" s="84">
        <v>3</v>
      </c>
      <c r="H28" s="84">
        <v>503</v>
      </c>
      <c r="I28" s="84">
        <v>452</v>
      </c>
      <c r="J28" s="84">
        <v>25</v>
      </c>
      <c r="K28" s="84"/>
      <c r="L28" s="91">
        <f>E28-F28</f>
        <v>12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697</v>
      </c>
      <c r="F29" s="84">
        <v>455</v>
      </c>
      <c r="G29" s="84">
        <v>4</v>
      </c>
      <c r="H29" s="84">
        <v>495</v>
      </c>
      <c r="I29" s="84">
        <v>388</v>
      </c>
      <c r="J29" s="84">
        <v>202</v>
      </c>
      <c r="K29" s="84">
        <v>22</v>
      </c>
      <c r="L29" s="91">
        <f>E29-F29</f>
        <v>242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52</v>
      </c>
      <c r="F30" s="84">
        <v>52</v>
      </c>
      <c r="G30" s="84"/>
      <c r="H30" s="84">
        <v>52</v>
      </c>
      <c r="I30" s="84">
        <v>48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69</v>
      </c>
      <c r="F31" s="84">
        <v>48</v>
      </c>
      <c r="G31" s="84"/>
      <c r="H31" s="84">
        <v>56</v>
      </c>
      <c r="I31" s="84">
        <v>48</v>
      </c>
      <c r="J31" s="84">
        <v>13</v>
      </c>
      <c r="K31" s="84"/>
      <c r="L31" s="91">
        <f>E31-F31</f>
        <v>21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23</v>
      </c>
      <c r="F37" s="84">
        <v>18</v>
      </c>
      <c r="G37" s="84"/>
      <c r="H37" s="84">
        <v>22</v>
      </c>
      <c r="I37" s="84">
        <v>12</v>
      </c>
      <c r="J37" s="84">
        <v>1</v>
      </c>
      <c r="K37" s="84"/>
      <c r="L37" s="91">
        <f>E37-F37</f>
        <v>5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960</v>
      </c>
      <c r="F40" s="94">
        <v>689</v>
      </c>
      <c r="G40" s="94">
        <v>6</v>
      </c>
      <c r="H40" s="94">
        <v>711</v>
      </c>
      <c r="I40" s="94">
        <v>480</v>
      </c>
      <c r="J40" s="94">
        <v>249</v>
      </c>
      <c r="K40" s="94">
        <v>22</v>
      </c>
      <c r="L40" s="91">
        <f>E40-F40</f>
        <v>271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787</v>
      </c>
      <c r="F41" s="84">
        <v>695</v>
      </c>
      <c r="G41" s="84"/>
      <c r="H41" s="84">
        <v>752</v>
      </c>
      <c r="I41" s="121" t="s">
        <v>209</v>
      </c>
      <c r="J41" s="84">
        <v>35</v>
      </c>
      <c r="K41" s="84"/>
      <c r="L41" s="91">
        <f>E41-F41</f>
        <v>92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10</v>
      </c>
      <c r="F43" s="84">
        <v>9</v>
      </c>
      <c r="G43" s="84"/>
      <c r="H43" s="84">
        <v>10</v>
      </c>
      <c r="I43" s="84">
        <v>6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797</v>
      </c>
      <c r="F45" s="84">
        <f aca="true" t="shared" si="0" ref="F45:K45">F41+F43+F44</f>
        <v>704</v>
      </c>
      <c r="G45" s="84">
        <f t="shared" si="0"/>
        <v>0</v>
      </c>
      <c r="H45" s="84">
        <f t="shared" si="0"/>
        <v>762</v>
      </c>
      <c r="I45" s="84">
        <f>I43+I44</f>
        <v>6</v>
      </c>
      <c r="J45" s="84">
        <f t="shared" si="0"/>
        <v>35</v>
      </c>
      <c r="K45" s="84">
        <f t="shared" si="0"/>
        <v>0</v>
      </c>
      <c r="L45" s="91">
        <f>E45-F45</f>
        <v>93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2521</v>
      </c>
      <c r="F46" s="84">
        <f t="shared" si="1"/>
        <v>2061</v>
      </c>
      <c r="G46" s="84">
        <f t="shared" si="1"/>
        <v>12</v>
      </c>
      <c r="H46" s="84">
        <f t="shared" si="1"/>
        <v>2123</v>
      </c>
      <c r="I46" s="84">
        <f t="shared" si="1"/>
        <v>952</v>
      </c>
      <c r="J46" s="84">
        <f t="shared" si="1"/>
        <v>398</v>
      </c>
      <c r="K46" s="84">
        <f t="shared" si="1"/>
        <v>65</v>
      </c>
      <c r="L46" s="91">
        <f>E46-F46</f>
        <v>460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&amp;LCF975A16&amp;C&amp;R2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98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53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&amp;LCF975A16&amp;C&amp;R3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99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81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488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10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9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43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292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253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663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297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42918044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6569985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>
        <v>3</v>
      </c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10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36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1769</v>
      </c>
      <c r="F58" s="109">
        <f>F59+F62+F63+F64</f>
        <v>293</v>
      </c>
      <c r="G58" s="109">
        <f>G59+G62+G63+G64</f>
        <v>36</v>
      </c>
      <c r="H58" s="109">
        <f>H59+H62+H63+H64</f>
        <v>11</v>
      </c>
      <c r="I58" s="109">
        <f>I59+I62+I63+I64</f>
        <v>14</v>
      </c>
    </row>
    <row r="59" spans="1:9" ht="13.5" customHeight="1">
      <c r="A59" s="225" t="s">
        <v>103</v>
      </c>
      <c r="B59" s="225"/>
      <c r="C59" s="225"/>
      <c r="D59" s="225"/>
      <c r="E59" s="94">
        <v>583</v>
      </c>
      <c r="F59" s="94">
        <v>25</v>
      </c>
      <c r="G59" s="94">
        <v>9</v>
      </c>
      <c r="H59" s="94">
        <v>4</v>
      </c>
      <c r="I59" s="94">
        <v>7</v>
      </c>
    </row>
    <row r="60" spans="1:9" ht="13.5" customHeight="1">
      <c r="A60" s="328" t="s">
        <v>202</v>
      </c>
      <c r="B60" s="329"/>
      <c r="C60" s="329"/>
      <c r="D60" s="330"/>
      <c r="E60" s="86">
        <v>63</v>
      </c>
      <c r="F60" s="86">
        <v>17</v>
      </c>
      <c r="G60" s="86">
        <v>9</v>
      </c>
      <c r="H60" s="86">
        <v>3</v>
      </c>
      <c r="I60" s="86">
        <v>7</v>
      </c>
    </row>
    <row r="61" spans="1:9" ht="13.5" customHeight="1">
      <c r="A61" s="328" t="s">
        <v>203</v>
      </c>
      <c r="B61" s="329"/>
      <c r="C61" s="329"/>
      <c r="D61" s="330"/>
      <c r="E61" s="86">
        <v>420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22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439</v>
      </c>
      <c r="F63" s="84">
        <v>231</v>
      </c>
      <c r="G63" s="84">
        <v>27</v>
      </c>
      <c r="H63" s="84">
        <v>7</v>
      </c>
      <c r="I63" s="84">
        <v>7</v>
      </c>
    </row>
    <row r="64" spans="1:9" ht="13.5" customHeight="1">
      <c r="A64" s="225" t="s">
        <v>108</v>
      </c>
      <c r="B64" s="225"/>
      <c r="C64" s="225"/>
      <c r="D64" s="225"/>
      <c r="E64" s="84">
        <v>725</v>
      </c>
      <c r="F64" s="84">
        <v>37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664</v>
      </c>
      <c r="G68" s="115">
        <v>4404457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161</v>
      </c>
      <c r="G69" s="117">
        <v>3069120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503</v>
      </c>
      <c r="G70" s="117">
        <v>1335337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328</v>
      </c>
      <c r="G71" s="115">
        <v>195980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2</v>
      </c>
      <c r="G72" s="117">
        <v>2480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&amp;LCF975A16&amp;C&amp;R4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16.331658291457288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39.09090909090909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8.835341365461847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103.00824842309558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707.6666666666666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840.3333333333334</v>
      </c>
    </row>
    <row r="11" spans="1:4" ht="16.5" customHeight="1">
      <c r="A11" s="215" t="s">
        <v>62</v>
      </c>
      <c r="B11" s="217"/>
      <c r="C11" s="10">
        <v>9</v>
      </c>
      <c r="D11" s="84">
        <v>64</v>
      </c>
    </row>
    <row r="12" spans="1:4" ht="16.5" customHeight="1">
      <c r="A12" s="331" t="s">
        <v>103</v>
      </c>
      <c r="B12" s="331"/>
      <c r="C12" s="10">
        <v>10</v>
      </c>
      <c r="D12" s="84">
        <v>45</v>
      </c>
    </row>
    <row r="13" spans="1:4" ht="16.5" customHeight="1">
      <c r="A13" s="328" t="s">
        <v>202</v>
      </c>
      <c r="B13" s="330"/>
      <c r="C13" s="10">
        <v>11</v>
      </c>
      <c r="D13" s="94">
        <v>224</v>
      </c>
    </row>
    <row r="14" spans="1:4" ht="16.5" customHeight="1">
      <c r="A14" s="328" t="s">
        <v>203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28</v>
      </c>
    </row>
    <row r="16" spans="1:4" ht="16.5" customHeight="1">
      <c r="A16" s="331" t="s">
        <v>104</v>
      </c>
      <c r="B16" s="331"/>
      <c r="C16" s="10">
        <v>14</v>
      </c>
      <c r="D16" s="84">
        <v>120</v>
      </c>
    </row>
    <row r="17" spans="1:5" ht="16.5" customHeight="1">
      <c r="A17" s="331" t="s">
        <v>108</v>
      </c>
      <c r="B17" s="331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&amp;LCF975A16&amp;C&amp;R5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2021-09-02T06:14:55Z</cp:lastPrinted>
  <dcterms:created xsi:type="dcterms:W3CDTF">2004-04-20T14:33:35Z</dcterms:created>
  <dcterms:modified xsi:type="dcterms:W3CDTF">2023-02-22T11:17:37Z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CF975A16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